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<sst xmlns="http://schemas.openxmlformats.org/spreadsheetml/2006/main" count="1841" uniqueCount="575">
  <si>
    <t>2015年洪泽县公开招聘教师拟聘用人员名单（第一批）</t>
  </si>
  <si>
    <t>序号</t>
  </si>
  <si>
    <t>招聘单位主管部门</t>
  </si>
  <si>
    <t>招聘单位</t>
  </si>
  <si>
    <t>职位名称</t>
  </si>
  <si>
    <t>岗位类别</t>
  </si>
  <si>
    <t>招聘人数</t>
  </si>
  <si>
    <t>姓名</t>
  </si>
  <si>
    <t>性别</t>
  </si>
  <si>
    <t>学历</t>
  </si>
  <si>
    <t>毕业院校</t>
  </si>
  <si>
    <t>专业</t>
  </si>
  <si>
    <t>人员性质</t>
  </si>
  <si>
    <t>现工作或学习单位</t>
  </si>
  <si>
    <t>考试成绩</t>
  </si>
  <si>
    <t>备注</t>
  </si>
  <si>
    <t>笔试   成绩</t>
  </si>
  <si>
    <t>说课成绩</t>
  </si>
  <si>
    <t>技能    成绩</t>
  </si>
  <si>
    <t>面试总成绩</t>
  </si>
  <si>
    <t>合成总成绩</t>
  </si>
  <si>
    <t>排名</t>
  </si>
  <si>
    <t>洪泽县     教育局</t>
  </si>
  <si>
    <t>江苏省        洪泽中学</t>
  </si>
  <si>
    <t>高中语文教师</t>
  </si>
  <si>
    <t>专技</t>
  </si>
  <si>
    <t>2</t>
  </si>
  <si>
    <t>陈顺萍</t>
  </si>
  <si>
    <t>女</t>
  </si>
  <si>
    <t>本科</t>
  </si>
  <si>
    <t>江南大学</t>
  </si>
  <si>
    <t>汉语言文学（师范）</t>
  </si>
  <si>
    <t>社会</t>
  </si>
  <si>
    <t>洪泽县外国语实验中学</t>
  </si>
  <si>
    <t>77.00</t>
  </si>
  <si>
    <t>92.00</t>
  </si>
  <si>
    <t>1</t>
  </si>
  <si>
    <t>顾玉凤</t>
  </si>
  <si>
    <t>研究生</t>
  </si>
  <si>
    <t>南通大学</t>
  </si>
  <si>
    <t>汉语言文学</t>
  </si>
  <si>
    <t>79.20</t>
  </si>
  <si>
    <t>81.67</t>
  </si>
  <si>
    <t>高中数学教师</t>
  </si>
  <si>
    <t>陈  倩</t>
  </si>
  <si>
    <t>淮阴师范学院</t>
  </si>
  <si>
    <t>数学与应用数学</t>
  </si>
  <si>
    <t>射阳县码头小学</t>
  </si>
  <si>
    <t>81.50</t>
  </si>
  <si>
    <t>85.33</t>
  </si>
  <si>
    <t>3</t>
  </si>
  <si>
    <t>递补</t>
  </si>
  <si>
    <t>高中英语教师</t>
  </si>
  <si>
    <t>王  冉</t>
  </si>
  <si>
    <t>男</t>
  </si>
  <si>
    <t>江苏省盐城师范学院</t>
  </si>
  <si>
    <t>师范英语</t>
  </si>
  <si>
    <t>灌南县张湾实验中学</t>
  </si>
  <si>
    <t>79.70</t>
  </si>
  <si>
    <t>90.67</t>
  </si>
  <si>
    <t>窦立惠</t>
  </si>
  <si>
    <t>阜阳师范学院</t>
  </si>
  <si>
    <t>英语</t>
  </si>
  <si>
    <t>无</t>
  </si>
  <si>
    <t>78.40</t>
  </si>
  <si>
    <t>87.33</t>
  </si>
  <si>
    <t>美术教师高中</t>
  </si>
  <si>
    <t>赵婷婷</t>
  </si>
  <si>
    <t>海南师范大学</t>
  </si>
  <si>
    <t>美术学师范类</t>
  </si>
  <si>
    <t>应届</t>
  </si>
  <si>
    <t>91.00</t>
  </si>
  <si>
    <t>体育教师高中</t>
  </si>
  <si>
    <t>陈俊龙</t>
  </si>
  <si>
    <t>体育教育</t>
  </si>
  <si>
    <t>洪泽县第二中学</t>
  </si>
  <si>
    <t>72.70</t>
  </si>
  <si>
    <t>高中心理健康教师</t>
  </si>
  <si>
    <t>唐金银</t>
  </si>
  <si>
    <t>徐州师范大学</t>
  </si>
  <si>
    <t>教育学（学校心理教育）师范类</t>
  </si>
  <si>
    <t>85.40</t>
  </si>
  <si>
    <t>88.33</t>
  </si>
  <si>
    <t>高中教育技术教师</t>
  </si>
  <si>
    <t>戴  晨</t>
  </si>
  <si>
    <t>华中师范大学</t>
  </si>
  <si>
    <t>教育技术学（免费师范）、心理学</t>
  </si>
  <si>
    <t>75.90</t>
  </si>
  <si>
    <t>83.00</t>
  </si>
  <si>
    <t>71.33</t>
  </si>
  <si>
    <t>洪泽县         第二中学</t>
  </si>
  <si>
    <t>谭  闯</t>
  </si>
  <si>
    <t>安徽师范大学</t>
  </si>
  <si>
    <t>概率论与数理统计(研究生专业)，本科专业为师范类</t>
  </si>
  <si>
    <t>87.00</t>
  </si>
  <si>
    <t>80.00</t>
  </si>
  <si>
    <t>高中物理教师</t>
  </si>
  <si>
    <t>唐传艳</t>
  </si>
  <si>
    <t>物理学</t>
  </si>
  <si>
    <t>洪泽县实验中学</t>
  </si>
  <si>
    <t>79.60</t>
  </si>
  <si>
    <t>高中生物教师</t>
  </si>
  <si>
    <t>肖成功</t>
  </si>
  <si>
    <t>盐城师范学院</t>
  </si>
  <si>
    <t>生物科学（师范）</t>
  </si>
  <si>
    <t>淮阴区韩桥乡初级中学</t>
  </si>
  <si>
    <t>86.67</t>
  </si>
  <si>
    <t>老子山           九年制学校</t>
  </si>
  <si>
    <t>初中英语教师</t>
  </si>
  <si>
    <t>熊  丹</t>
  </si>
  <si>
    <t>英语翻译</t>
  </si>
  <si>
    <t>84.33</t>
  </si>
  <si>
    <t>初中地理教师</t>
  </si>
  <si>
    <t>王文娟</t>
  </si>
  <si>
    <t>地理科学（师范）</t>
  </si>
  <si>
    <t>滨海县五汛中学</t>
  </si>
  <si>
    <t>77.70</t>
  </si>
  <si>
    <t>初中物理教师</t>
  </si>
  <si>
    <t>万  里</t>
  </si>
  <si>
    <t>物理学（师范）</t>
  </si>
  <si>
    <t>88.80</t>
  </si>
  <si>
    <t>初中化学教师</t>
  </si>
  <si>
    <t>郝  杨</t>
  </si>
  <si>
    <t>化学</t>
  </si>
  <si>
    <t>安徽肥东县锦弘中学</t>
  </si>
  <si>
    <t>79.90</t>
  </si>
  <si>
    <t>杨金丽</t>
  </si>
  <si>
    <t>安徽省合肥师范学院</t>
  </si>
  <si>
    <t>化学（师范）</t>
  </si>
  <si>
    <t>77.95</t>
  </si>
  <si>
    <t>86.33</t>
  </si>
  <si>
    <t>初中音乐教师</t>
  </si>
  <si>
    <t>杨  梅</t>
  </si>
  <si>
    <t>音乐学</t>
  </si>
  <si>
    <t>淮安区流均镇初级中学</t>
  </si>
  <si>
    <t>88.00</t>
  </si>
  <si>
    <t>初中体育教师</t>
  </si>
  <si>
    <t>王慧颖</t>
  </si>
  <si>
    <t>南京师范大学</t>
  </si>
  <si>
    <t>淮安市承德路小学</t>
  </si>
  <si>
    <t>73.20</t>
  </si>
  <si>
    <t>孙  政</t>
  </si>
  <si>
    <t>扬州大学体育学院</t>
  </si>
  <si>
    <t>淮安市实验小学</t>
  </si>
  <si>
    <t>73.90</t>
  </si>
  <si>
    <t>初中美术教师</t>
  </si>
  <si>
    <t>方  欣</t>
  </si>
  <si>
    <t>江苏师范大学</t>
  </si>
  <si>
    <t>美术学</t>
  </si>
  <si>
    <t>77.20</t>
  </si>
  <si>
    <t>小学语文教师</t>
  </si>
  <si>
    <t>李海连</t>
  </si>
  <si>
    <t>76.10</t>
  </si>
  <si>
    <t>82.00</t>
  </si>
  <si>
    <t>林云霞</t>
  </si>
  <si>
    <t>大专</t>
  </si>
  <si>
    <t>扬州教育学院</t>
  </si>
  <si>
    <t>初等教育</t>
  </si>
  <si>
    <t>淮安市新民路幼儿园</t>
  </si>
  <si>
    <t>71.15</t>
  </si>
  <si>
    <t>84.67</t>
  </si>
  <si>
    <t>小学数学教师</t>
  </si>
  <si>
    <t>4</t>
  </si>
  <si>
    <t>王济良</t>
  </si>
  <si>
    <t>连云港师范高等专科学校</t>
  </si>
  <si>
    <t>数学教育</t>
  </si>
  <si>
    <t>东海县晶都双语学校</t>
  </si>
  <si>
    <t>76.70</t>
  </si>
  <si>
    <t>85.00</t>
  </si>
  <si>
    <t>孙灵云</t>
  </si>
  <si>
    <t>扬州大学</t>
  </si>
  <si>
    <t>77.05</t>
  </si>
  <si>
    <t>83.67</t>
  </si>
  <si>
    <t>叶建青</t>
  </si>
  <si>
    <t>淮安区复兴镇小学</t>
  </si>
  <si>
    <t>75.35</t>
  </si>
  <si>
    <t>81.33</t>
  </si>
  <si>
    <t>潘  芹</t>
  </si>
  <si>
    <t>灌南县中英文学校</t>
  </si>
  <si>
    <t>69.75</t>
  </si>
  <si>
    <t>84.00</t>
  </si>
  <si>
    <t>5</t>
  </si>
  <si>
    <t>小学英语教师</t>
  </si>
  <si>
    <t>张月姣</t>
  </si>
  <si>
    <t>江苏大学</t>
  </si>
  <si>
    <t>英语教育</t>
  </si>
  <si>
    <t>74.60</t>
  </si>
  <si>
    <t>中小学</t>
  </si>
  <si>
    <t>初中语文教师</t>
  </si>
  <si>
    <t>谢小丹</t>
  </si>
  <si>
    <t>扬州大学广陵学院</t>
  </si>
  <si>
    <t>69.50</t>
  </si>
  <si>
    <t>初中数学教师</t>
  </si>
  <si>
    <t>成  娟</t>
  </si>
  <si>
    <t>南京理工大学</t>
  </si>
  <si>
    <t>应用数学</t>
  </si>
  <si>
    <t>85.70</t>
  </si>
  <si>
    <t>张  翼</t>
  </si>
  <si>
    <t>泗洪县临淮中学</t>
  </si>
  <si>
    <t>89.00</t>
  </si>
  <si>
    <t>李洁莹</t>
  </si>
  <si>
    <t>英语教育（师范）</t>
  </si>
  <si>
    <t>78.20</t>
  </si>
  <si>
    <t>简志琴</t>
  </si>
  <si>
    <t>80.50</t>
  </si>
  <si>
    <t>周媛媛</t>
  </si>
  <si>
    <t>江苏教育学院</t>
  </si>
  <si>
    <t>地理科学教育</t>
  </si>
  <si>
    <t>滨海县獐沟中学</t>
  </si>
  <si>
    <t>79.40</t>
  </si>
  <si>
    <t>90.33</t>
  </si>
  <si>
    <t>周  玥</t>
  </si>
  <si>
    <t>南京艺术学院</t>
  </si>
  <si>
    <t>音乐教育</t>
  </si>
  <si>
    <t>72.40</t>
  </si>
  <si>
    <t>卞远志</t>
  </si>
  <si>
    <t>史婷婷</t>
  </si>
  <si>
    <t>南京师范大学泰州学院</t>
  </si>
  <si>
    <t>美术师范</t>
  </si>
  <si>
    <t>82.40</t>
  </si>
  <si>
    <t>初中历史教师</t>
  </si>
  <si>
    <t>陈秀中</t>
  </si>
  <si>
    <t>南京晓庄学院</t>
  </si>
  <si>
    <t>历史学</t>
  </si>
  <si>
    <t>淮安市北京路中学</t>
  </si>
  <si>
    <t>90.00</t>
  </si>
  <si>
    <t>初中信息技术教师</t>
  </si>
  <si>
    <t>张  浩</t>
  </si>
  <si>
    <t>计算机科学与技术（师范）</t>
  </si>
  <si>
    <t>淮安区勺湖小学（支教）</t>
  </si>
  <si>
    <t>78.33</t>
  </si>
  <si>
    <t>63.00</t>
  </si>
  <si>
    <t>初中心理健康教师</t>
  </si>
  <si>
    <t>强  明</t>
  </si>
  <si>
    <t>心理学</t>
  </si>
  <si>
    <t>淮安市医保中心</t>
  </si>
  <si>
    <t>83.20</t>
  </si>
  <si>
    <t>小学语文教师A</t>
  </si>
  <si>
    <t>10</t>
  </si>
  <si>
    <t>施小丹</t>
  </si>
  <si>
    <t>安顺学院（贵州）</t>
  </si>
  <si>
    <t>贵州省安顺学院</t>
  </si>
  <si>
    <t>81.20</t>
  </si>
  <si>
    <t>92.67</t>
  </si>
  <si>
    <t>谈  悦</t>
  </si>
  <si>
    <t>南师泰州学院</t>
  </si>
  <si>
    <t>小学教育</t>
  </si>
  <si>
    <t>82.15</t>
  </si>
  <si>
    <t>88.67</t>
  </si>
  <si>
    <t>司  璐</t>
  </si>
  <si>
    <t>盱眙县现代信息中心</t>
  </si>
  <si>
    <t>78.45</t>
  </si>
  <si>
    <t>傅莉丽</t>
  </si>
  <si>
    <t>74.45</t>
  </si>
  <si>
    <t>91.67</t>
  </si>
  <si>
    <t>张  可</t>
  </si>
  <si>
    <t>小学教育（文科）</t>
  </si>
  <si>
    <t>盱眙县仇集小学</t>
  </si>
  <si>
    <t>77.50</t>
  </si>
  <si>
    <t>林婷婷</t>
  </si>
  <si>
    <t>教育学小学双语教育</t>
  </si>
  <si>
    <t>淮安市英朗培训学校</t>
  </si>
  <si>
    <t>77.40</t>
  </si>
  <si>
    <t>6</t>
  </si>
  <si>
    <t>万惠敏</t>
  </si>
  <si>
    <t>洪泽县实验小学</t>
  </si>
  <si>
    <t>72.05</t>
  </si>
  <si>
    <t>7</t>
  </si>
  <si>
    <t>吴平原</t>
  </si>
  <si>
    <t>南京东山外国语学校</t>
  </si>
  <si>
    <t>74.65</t>
  </si>
  <si>
    <t>87.67</t>
  </si>
  <si>
    <t>8</t>
  </si>
  <si>
    <t>周  杰</t>
  </si>
  <si>
    <t>74.25</t>
  </si>
  <si>
    <t>9</t>
  </si>
  <si>
    <t>程婷媛</t>
  </si>
  <si>
    <t>江苏理工学院</t>
  </si>
  <si>
    <t>71.30</t>
  </si>
  <si>
    <t>89.67</t>
  </si>
  <si>
    <t>小学语文教师B</t>
  </si>
  <si>
    <t>朱  尧</t>
  </si>
  <si>
    <t>金湖县金湖娃艺术小学</t>
  </si>
  <si>
    <t>严红韬</t>
  </si>
  <si>
    <t>江苏振远物流公司</t>
  </si>
  <si>
    <t>75.85</t>
  </si>
  <si>
    <t>83.33</t>
  </si>
  <si>
    <t>程嘉慧</t>
  </si>
  <si>
    <t>江苏第二师范学院</t>
  </si>
  <si>
    <t>淮安市小洋人教育集团</t>
  </si>
  <si>
    <t>杨慧慧</t>
  </si>
  <si>
    <t>74.20</t>
  </si>
  <si>
    <t>81.00</t>
  </si>
  <si>
    <t>张志超</t>
  </si>
  <si>
    <t>汉语言文学（师范类）</t>
  </si>
  <si>
    <t>金湖县育才小学</t>
  </si>
  <si>
    <t>79.00</t>
  </si>
  <si>
    <t>周  娟</t>
  </si>
  <si>
    <t>汉语言文学（高级文秘）</t>
  </si>
  <si>
    <t>74.55</t>
  </si>
  <si>
    <t>80.33</t>
  </si>
  <si>
    <t>唐海燕</t>
  </si>
  <si>
    <t>洪泽县外国语学校</t>
  </si>
  <si>
    <t>75.30</t>
  </si>
  <si>
    <t>丁海英</t>
  </si>
  <si>
    <t>沭阳县塘沟小学</t>
  </si>
  <si>
    <t>79.10</t>
  </si>
  <si>
    <t>75.00</t>
  </si>
  <si>
    <t>杜  瑢</t>
  </si>
  <si>
    <t>70.50</t>
  </si>
  <si>
    <t>82.33</t>
  </si>
  <si>
    <t>马  平</t>
  </si>
  <si>
    <t>王妍芝</t>
  </si>
  <si>
    <t>数学与应用数学（师范）</t>
  </si>
  <si>
    <t>94.00</t>
  </si>
  <si>
    <t>李俊生</t>
  </si>
  <si>
    <t>75.60</t>
  </si>
  <si>
    <t>94.57</t>
  </si>
  <si>
    <t>许  清</t>
  </si>
  <si>
    <t>92.23</t>
  </si>
  <si>
    <t>张明媛</t>
  </si>
  <si>
    <t>淮阴区王营镇中心小学</t>
  </si>
  <si>
    <t>77.45</t>
  </si>
  <si>
    <t>88.37</t>
  </si>
  <si>
    <t>徐大伟</t>
  </si>
  <si>
    <t>教育学（小学教育）</t>
  </si>
  <si>
    <t>90.13</t>
  </si>
  <si>
    <t>韦竹静</t>
  </si>
  <si>
    <t>洪泽县洪泽湖实验小学</t>
  </si>
  <si>
    <t>77.10</t>
  </si>
  <si>
    <t>88.40</t>
  </si>
  <si>
    <t>成梦颖</t>
  </si>
  <si>
    <t>87.70</t>
  </si>
  <si>
    <t>杨维梅</t>
  </si>
  <si>
    <t>盱眙县第三中学</t>
  </si>
  <si>
    <t>75.15</t>
  </si>
  <si>
    <t>87.40</t>
  </si>
  <si>
    <t>祝振兴</t>
  </si>
  <si>
    <t>83.10</t>
  </si>
  <si>
    <t>陈腊梅</t>
  </si>
  <si>
    <t>南京航空航天大学            金城学院</t>
  </si>
  <si>
    <t>盱眙县水冲港小学</t>
  </si>
  <si>
    <t>75.10</t>
  </si>
  <si>
    <t>91.33</t>
  </si>
  <si>
    <t>章  敏</t>
  </si>
  <si>
    <t>扬州大学外国语学院</t>
  </si>
  <si>
    <t>英语（师范）</t>
  </si>
  <si>
    <t>76.60</t>
  </si>
  <si>
    <t>张文静</t>
  </si>
  <si>
    <t>75.20</t>
  </si>
  <si>
    <t>蔡晓何</t>
  </si>
  <si>
    <t>76.50</t>
  </si>
  <si>
    <t>唐  婷</t>
  </si>
  <si>
    <t>常熟理工学院</t>
  </si>
  <si>
    <t>小学音乐教师</t>
  </si>
  <si>
    <t>11</t>
  </si>
  <si>
    <t>龚海波</t>
  </si>
  <si>
    <t>徐州工程学院</t>
  </si>
  <si>
    <t>盱眙县实验小学</t>
  </si>
  <si>
    <t>91.70</t>
  </si>
  <si>
    <t>李  芸</t>
  </si>
  <si>
    <t>王  丹</t>
  </si>
  <si>
    <t>音乐学（师范类）</t>
  </si>
  <si>
    <t>84.10</t>
  </si>
  <si>
    <t>叶  芹</t>
  </si>
  <si>
    <t>88.10</t>
  </si>
  <si>
    <t>王  春</t>
  </si>
  <si>
    <t>新疆师范大学</t>
  </si>
  <si>
    <t>万远元</t>
  </si>
  <si>
    <t>江西科技师范学院</t>
  </si>
  <si>
    <t>音乐表演</t>
  </si>
  <si>
    <t>泗阳县裴圩小学</t>
  </si>
  <si>
    <t>86.50</t>
  </si>
  <si>
    <t>冯  艳</t>
  </si>
  <si>
    <t>83.80</t>
  </si>
  <si>
    <t>赵  丹</t>
  </si>
  <si>
    <t>李晓静</t>
  </si>
  <si>
    <t>西南科技大学</t>
  </si>
  <si>
    <t>金湖县第二中学</t>
  </si>
  <si>
    <t>82.10</t>
  </si>
  <si>
    <t>赵  俐</t>
  </si>
  <si>
    <t>贵州民族大学</t>
  </si>
  <si>
    <t>81.60</t>
  </si>
  <si>
    <t>小学体育教师</t>
  </si>
  <si>
    <t>王小娟</t>
  </si>
  <si>
    <t>社会体育</t>
  </si>
  <si>
    <t>87.10</t>
  </si>
  <si>
    <t>韦  超</t>
  </si>
  <si>
    <t>84.40</t>
  </si>
  <si>
    <t>高守俊</t>
  </si>
  <si>
    <t>南京体育学院</t>
  </si>
  <si>
    <t>83.40</t>
  </si>
  <si>
    <t>邵二磊</t>
  </si>
  <si>
    <t>小学美术教师</t>
  </si>
  <si>
    <t>沈  玮</t>
  </si>
  <si>
    <t>湖南理工学院</t>
  </si>
  <si>
    <t>淮安区车辆管理所</t>
  </si>
  <si>
    <t>88.90</t>
  </si>
  <si>
    <t>吴晓敏</t>
  </si>
  <si>
    <t>常州工学院</t>
  </si>
  <si>
    <t>艺术教育(美术)</t>
  </si>
  <si>
    <t>81.40</t>
  </si>
  <si>
    <t>夏美娟</t>
  </si>
  <si>
    <t>顾  敏</t>
  </si>
  <si>
    <t>江苏师范</t>
  </si>
  <si>
    <t>淮安市腾飞商务信息公司</t>
  </si>
  <si>
    <t>82.60</t>
  </si>
  <si>
    <t>朱荣飞</t>
  </si>
  <si>
    <t>潍坊学院</t>
  </si>
  <si>
    <t>张  娟</t>
  </si>
  <si>
    <t>宋开棠</t>
  </si>
  <si>
    <t>美术学（师范）</t>
  </si>
  <si>
    <t>82.50</t>
  </si>
  <si>
    <t>小学信息技术教师</t>
  </si>
  <si>
    <t>杨  叶</t>
  </si>
  <si>
    <t>教育技术学</t>
  </si>
  <si>
    <t>85.80</t>
  </si>
  <si>
    <t>78.66</t>
  </si>
  <si>
    <t>73.33</t>
  </si>
  <si>
    <t>李丹丹</t>
  </si>
  <si>
    <t>教育技术学（师范）</t>
  </si>
  <si>
    <t>61.66</t>
  </si>
  <si>
    <t>韩  敏</t>
  </si>
  <si>
    <t>计算机科学与技术</t>
  </si>
  <si>
    <t>82.20</t>
  </si>
  <si>
    <t>59.66</t>
  </si>
  <si>
    <t>秦  玲</t>
  </si>
  <si>
    <t>80.80</t>
  </si>
  <si>
    <t>58.66</t>
  </si>
  <si>
    <t>小学心理健康教师</t>
  </si>
  <si>
    <t>冯  慧</t>
  </si>
  <si>
    <t>应用心理学</t>
  </si>
  <si>
    <t>83.90</t>
  </si>
  <si>
    <t>84.62</t>
  </si>
  <si>
    <t>武术教师</t>
  </si>
  <si>
    <t>邱海跃</t>
  </si>
  <si>
    <t>武汉体育学院</t>
  </si>
  <si>
    <t>民族传统体育</t>
  </si>
  <si>
    <t>陈  涛</t>
  </si>
  <si>
    <t>杨鑫鑫</t>
  </si>
  <si>
    <t>足球教师</t>
  </si>
  <si>
    <t>蔡刚彪</t>
  </si>
  <si>
    <t>淮阴区韩桥小学</t>
  </si>
  <si>
    <t>刘  聪</t>
  </si>
  <si>
    <t>武术</t>
  </si>
  <si>
    <t>洪泽县外国语实验小学</t>
  </si>
  <si>
    <t>幼儿园</t>
  </si>
  <si>
    <t>大湖娃幼儿园教师</t>
  </si>
  <si>
    <t>朱  敏</t>
  </si>
  <si>
    <t>徐州幼儿高等师范</t>
  </si>
  <si>
    <t>学前教育</t>
  </si>
  <si>
    <t>85.60</t>
  </si>
  <si>
    <t>夏苗苗</t>
  </si>
  <si>
    <t>87.50</t>
  </si>
  <si>
    <t>付曼婷</t>
  </si>
  <si>
    <t>徐  丽</t>
  </si>
  <si>
    <t>徐州幼儿师范高等专科学校</t>
  </si>
  <si>
    <t>淮阴区实验小学幼儿园</t>
  </si>
  <si>
    <t>83.50</t>
  </si>
  <si>
    <t>魏海娟</t>
  </si>
  <si>
    <t>85.10</t>
  </si>
  <si>
    <t>戈  慧</t>
  </si>
  <si>
    <t>81.70</t>
  </si>
  <si>
    <t>唐  静</t>
  </si>
  <si>
    <t>洪泽湖实小幼儿园</t>
  </si>
  <si>
    <t>马  悦</t>
  </si>
  <si>
    <t>刘  唱</t>
  </si>
  <si>
    <t>湖北黄冈师范学院</t>
  </si>
  <si>
    <t>城区其他幼儿园教师</t>
  </si>
  <si>
    <t>严  曼</t>
  </si>
  <si>
    <t>78.80</t>
  </si>
  <si>
    <t>马  云</t>
  </si>
  <si>
    <t>淮师附小新区实验幼儿园</t>
  </si>
  <si>
    <t>范玉婷</t>
  </si>
  <si>
    <t>金湖县实验幼儿园</t>
  </si>
  <si>
    <t>75.80</t>
  </si>
  <si>
    <t>何  婧</t>
  </si>
  <si>
    <t>78.50</t>
  </si>
  <si>
    <t>邵盼盼</t>
  </si>
  <si>
    <t>孙青青</t>
  </si>
  <si>
    <t>洪泽县外小幼儿园</t>
  </si>
  <si>
    <t>78.70</t>
  </si>
  <si>
    <t>农村幼儿园教师A</t>
  </si>
  <si>
    <t>张晓娟</t>
  </si>
  <si>
    <t>淮安市淮海路幼儿园</t>
  </si>
  <si>
    <t>72.10</t>
  </si>
  <si>
    <t>潘  悦</t>
  </si>
  <si>
    <t>74.10</t>
  </si>
  <si>
    <t>王  越</t>
  </si>
  <si>
    <t>洪泽县实小幼儿园</t>
  </si>
  <si>
    <t>79.30</t>
  </si>
  <si>
    <t>陈冬雪</t>
  </si>
  <si>
    <t>淮师二附小幼儿园</t>
  </si>
  <si>
    <t>72.85</t>
  </si>
  <si>
    <t>田  秀</t>
  </si>
  <si>
    <t>淮安市富士康幼儿园</t>
  </si>
  <si>
    <t>69.70</t>
  </si>
  <si>
    <t>周  游</t>
  </si>
  <si>
    <t>68.40</t>
  </si>
  <si>
    <t>陈  馨</t>
  </si>
  <si>
    <t>洪泽县新起点幼儿园</t>
  </si>
  <si>
    <t>余娟娟</t>
  </si>
  <si>
    <t>南京江宁区谷里幼儿园</t>
  </si>
  <si>
    <t>张  蒙</t>
  </si>
  <si>
    <t>苏州高等幼儿师范学校</t>
  </si>
  <si>
    <t>南京书人幼儿园</t>
  </si>
  <si>
    <t>71.40</t>
  </si>
  <si>
    <t>农村幼儿园教师B</t>
  </si>
  <si>
    <t>于家伟</t>
  </si>
  <si>
    <t>江苏省第二师范学院</t>
  </si>
  <si>
    <t>79.75</t>
  </si>
  <si>
    <t>卞海霞</t>
  </si>
  <si>
    <t>淮安市石塔湖幼儿园</t>
  </si>
  <si>
    <t>83.75</t>
  </si>
  <si>
    <t>陈  红</t>
  </si>
  <si>
    <t>淮安市人民小学幼儿园</t>
  </si>
  <si>
    <t>80.90</t>
  </si>
  <si>
    <t>朱晓艳</t>
  </si>
  <si>
    <t>南京应天职业技术学院</t>
  </si>
  <si>
    <t>82.80</t>
  </si>
  <si>
    <t>张思慧</t>
  </si>
  <si>
    <t>徐  青</t>
  </si>
  <si>
    <t>李昕昕</t>
  </si>
  <si>
    <t>金湖县金湖娃幼儿园</t>
  </si>
  <si>
    <t>71.60</t>
  </si>
  <si>
    <t>费  艳</t>
  </si>
  <si>
    <t>农村幼儿园教师C</t>
  </si>
  <si>
    <t>李秋实</t>
  </si>
  <si>
    <t>南空后勤部机关幼儿园</t>
  </si>
  <si>
    <t>69.25</t>
  </si>
  <si>
    <t>李昀玲</t>
  </si>
  <si>
    <t>洪泽外小幼儿园</t>
  </si>
  <si>
    <t>75.50</t>
  </si>
  <si>
    <t>吴莉莉</t>
  </si>
  <si>
    <t>淮安师范学院</t>
  </si>
  <si>
    <t>75.55</t>
  </si>
  <si>
    <t>李  娟</t>
  </si>
  <si>
    <t>淮安市新世纪幼儿园</t>
  </si>
  <si>
    <t>74.90</t>
  </si>
  <si>
    <t>庄随芬</t>
  </si>
  <si>
    <t>淮阴区南陈集小桥幼儿园</t>
  </si>
  <si>
    <t>李海琳</t>
  </si>
  <si>
    <t>季  敏</t>
  </si>
  <si>
    <t>69.20</t>
  </si>
  <si>
    <t>祁艳丽</t>
  </si>
  <si>
    <t>李小云</t>
  </si>
  <si>
    <t>清浦区武敦中心学校</t>
  </si>
  <si>
    <t>68.90</t>
  </si>
  <si>
    <t>葛  静</t>
  </si>
  <si>
    <t>南京特殊教育师范学院</t>
  </si>
  <si>
    <t>75.40</t>
  </si>
  <si>
    <t>老子山幼儿园教师</t>
  </si>
  <si>
    <t>张  颖</t>
  </si>
  <si>
    <t>史昌婕</t>
  </si>
  <si>
    <t>应天职业技术学院</t>
  </si>
  <si>
    <t>盱眙淮河乡黄岗幼儿园</t>
  </si>
  <si>
    <t>孙  帆</t>
  </si>
  <si>
    <t>南京幼儿高等师范学校</t>
  </si>
  <si>
    <t>67.80</t>
  </si>
  <si>
    <t xml:space="preserve">江苏省洪泽      中等专业学校 </t>
  </si>
  <si>
    <t>化工专业教师</t>
  </si>
  <si>
    <t>林春艳</t>
  </si>
  <si>
    <t>洪泽县中等专业学校</t>
  </si>
  <si>
    <t>84.50</t>
  </si>
  <si>
    <t>92.33</t>
  </si>
  <si>
    <t>左  蕾</t>
  </si>
  <si>
    <t>重庆文理学院</t>
  </si>
  <si>
    <t>化学工程与工艺</t>
  </si>
  <si>
    <t>74.80</t>
  </si>
  <si>
    <t>74.33</t>
  </si>
  <si>
    <t>旅游专业教师</t>
  </si>
  <si>
    <t>刘楠楠</t>
  </si>
  <si>
    <t>旅游管理</t>
  </si>
  <si>
    <t>淮阴区中等专业学校</t>
  </si>
  <si>
    <t xml:space="preserve">  注：音乐、体育、美术、信息技术、教育技术、学前教育、中专校教师岗位按专业化说课占40%，技能考核占60%的比例合成考生面试总成绩。在面试成绩合格的考生中，按笔试成绩（折算成百分制）、面试成绩各占50%的比例，以百分制合成总成绩（成绩计算环节均取两位小数，第三位四舍五入）。总成绩相同的取面试成绩高者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</si>
</sst>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9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color indexed="63"/>
      <name val="宋体"/>
      <family val="0"/>
    </font>
    <font>
      <b/>
      <sz val="10"/>
      <color indexed="63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  <protection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zoomScaleSheetLayoutView="100" workbookViewId="0" topLeftCell="A97">
      <selection activeCell="Q104" sqref="Q104"/>
    </sheetView>
  </sheetViews>
  <sheetFormatPr defaultColWidth="9.00390625" defaultRowHeight="14.25"/>
  <cols>
    <col min="1" max="1" width="4.375" style="2" customWidth="1"/>
    <col min="2" max="2" width="10.50390625" style="2" customWidth="1"/>
    <col min="3" max="3" width="11.25390625" style="2" customWidth="1"/>
    <col min="4" max="4" width="16.25390625" style="3" customWidth="1"/>
    <col min="5" max="5" width="10.75390625" style="2" customWidth="1"/>
    <col min="6" max="6" width="5.25390625" style="2" customWidth="1"/>
    <col min="7" max="7" width="8.00390625" style="0" customWidth="1"/>
    <col min="8" max="8" width="5.00390625" style="0" customWidth="1"/>
    <col min="9" max="9" width="6.375" style="0" customWidth="1"/>
    <col min="10" max="10" width="20.75390625" style="0" customWidth="1"/>
    <col min="11" max="11" width="15.50390625" style="0" customWidth="1"/>
    <col min="12" max="12" width="5.00390625" style="0" customWidth="1"/>
    <col min="13" max="13" width="20.625" style="0" customWidth="1"/>
    <col min="14" max="14" width="7.50390625" style="4" customWidth="1"/>
    <col min="15" max="15" width="6.75390625" style="4" customWidth="1"/>
    <col min="16" max="16" width="7.75390625" style="0" customWidth="1"/>
    <col min="17" max="17" width="7.875" style="0" customWidth="1"/>
    <col min="18" max="18" width="7.625" style="2" customWidth="1"/>
    <col min="19" max="19" width="5.50390625" style="2" customWidth="1"/>
    <col min="20" max="20" width="6.875" style="5" customWidth="1"/>
  </cols>
  <sheetData>
    <row r="1" spans="1:19" ht="5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0" ht="24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9" t="s">
        <v>14</v>
      </c>
      <c r="O2" s="19"/>
      <c r="P2" s="19"/>
      <c r="Q2" s="19"/>
      <c r="R2" s="19"/>
      <c r="S2" s="19"/>
      <c r="T2" s="7" t="s">
        <v>15</v>
      </c>
    </row>
    <row r="3" spans="1:20" ht="36" customHeight="1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19" t="s">
        <v>16</v>
      </c>
      <c r="O3" s="19" t="s">
        <v>17</v>
      </c>
      <c r="P3" s="7" t="s">
        <v>18</v>
      </c>
      <c r="Q3" s="7" t="s">
        <v>19</v>
      </c>
      <c r="R3" s="7" t="s">
        <v>20</v>
      </c>
      <c r="S3" s="7" t="s">
        <v>21</v>
      </c>
      <c r="T3" s="7"/>
    </row>
    <row r="4" spans="1:20" ht="22.5" customHeight="1">
      <c r="A4" s="9">
        <v>1</v>
      </c>
      <c r="B4" s="10" t="s">
        <v>22</v>
      </c>
      <c r="C4" s="11" t="s">
        <v>23</v>
      </c>
      <c r="D4" s="12" t="s">
        <v>24</v>
      </c>
      <c r="E4" s="11" t="s">
        <v>25</v>
      </c>
      <c r="F4" s="12" t="s">
        <v>26</v>
      </c>
      <c r="G4" s="12" t="s">
        <v>27</v>
      </c>
      <c r="H4" s="12" t="s">
        <v>28</v>
      </c>
      <c r="I4" s="12" t="s">
        <v>29</v>
      </c>
      <c r="J4" s="12" t="s">
        <v>30</v>
      </c>
      <c r="K4" s="12" t="s">
        <v>31</v>
      </c>
      <c r="L4" s="12" t="s">
        <v>32</v>
      </c>
      <c r="M4" s="12" t="s">
        <v>33</v>
      </c>
      <c r="N4" s="20" t="s">
        <v>34</v>
      </c>
      <c r="O4" s="21" t="s">
        <v>35</v>
      </c>
      <c r="P4" s="21"/>
      <c r="Q4" s="21" t="s">
        <v>35</v>
      </c>
      <c r="R4" s="20">
        <f aca="true" t="shared" si="0" ref="R4:R8">(N4+Q4)*0.5</f>
        <v>84.5</v>
      </c>
      <c r="S4" s="21" t="s">
        <v>36</v>
      </c>
      <c r="T4" s="27"/>
    </row>
    <row r="5" spans="1:20" ht="22.5" customHeight="1">
      <c r="A5" s="9">
        <v>2</v>
      </c>
      <c r="B5" s="10"/>
      <c r="C5" s="13"/>
      <c r="D5" s="12" t="s">
        <v>24</v>
      </c>
      <c r="E5" s="13"/>
      <c r="F5" s="12" t="s">
        <v>26</v>
      </c>
      <c r="G5" s="12" t="s">
        <v>37</v>
      </c>
      <c r="H5" s="12" t="s">
        <v>28</v>
      </c>
      <c r="I5" s="12" t="s">
        <v>38</v>
      </c>
      <c r="J5" s="12" t="s">
        <v>39</v>
      </c>
      <c r="K5" s="12" t="s">
        <v>40</v>
      </c>
      <c r="L5" s="12" t="s">
        <v>32</v>
      </c>
      <c r="M5" s="12" t="s">
        <v>33</v>
      </c>
      <c r="N5" s="20" t="s">
        <v>41</v>
      </c>
      <c r="O5" s="21" t="s">
        <v>42</v>
      </c>
      <c r="P5" s="21"/>
      <c r="Q5" s="21" t="s">
        <v>42</v>
      </c>
      <c r="R5" s="20">
        <f t="shared" si="0"/>
        <v>80.435</v>
      </c>
      <c r="S5" s="21" t="s">
        <v>26</v>
      </c>
      <c r="T5" s="28"/>
    </row>
    <row r="6" spans="1:20" s="1" customFormat="1" ht="22.5" customHeight="1">
      <c r="A6" s="9">
        <v>3</v>
      </c>
      <c r="B6" s="10"/>
      <c r="C6" s="13"/>
      <c r="D6" s="12" t="s">
        <v>43</v>
      </c>
      <c r="E6" s="13"/>
      <c r="F6" s="12" t="s">
        <v>26</v>
      </c>
      <c r="G6" s="12" t="s">
        <v>44</v>
      </c>
      <c r="H6" s="12" t="s">
        <v>28</v>
      </c>
      <c r="I6" s="12" t="s">
        <v>29</v>
      </c>
      <c r="J6" s="12" t="s">
        <v>45</v>
      </c>
      <c r="K6" s="12" t="s">
        <v>46</v>
      </c>
      <c r="L6" s="12" t="s">
        <v>32</v>
      </c>
      <c r="M6" s="12" t="s">
        <v>47</v>
      </c>
      <c r="N6" s="22" t="s">
        <v>48</v>
      </c>
      <c r="O6" s="23" t="s">
        <v>49</v>
      </c>
      <c r="P6" s="23"/>
      <c r="Q6" s="23" t="s">
        <v>49</v>
      </c>
      <c r="R6" s="20">
        <f t="shared" si="0"/>
        <v>83.41499999999999</v>
      </c>
      <c r="S6" s="23" t="s">
        <v>50</v>
      </c>
      <c r="T6" s="29" t="s">
        <v>51</v>
      </c>
    </row>
    <row r="7" spans="1:20" s="1" customFormat="1" ht="22.5" customHeight="1">
      <c r="A7" s="9">
        <v>4</v>
      </c>
      <c r="B7" s="10"/>
      <c r="C7" s="13"/>
      <c r="D7" s="12" t="s">
        <v>52</v>
      </c>
      <c r="E7" s="13"/>
      <c r="F7" s="12" t="s">
        <v>26</v>
      </c>
      <c r="G7" s="12" t="s">
        <v>53</v>
      </c>
      <c r="H7" s="12" t="s">
        <v>54</v>
      </c>
      <c r="I7" s="12" t="s">
        <v>29</v>
      </c>
      <c r="J7" s="12" t="s">
        <v>55</v>
      </c>
      <c r="K7" s="12" t="s">
        <v>56</v>
      </c>
      <c r="L7" s="12" t="s">
        <v>32</v>
      </c>
      <c r="M7" s="12" t="s">
        <v>57</v>
      </c>
      <c r="N7" s="22" t="s">
        <v>58</v>
      </c>
      <c r="O7" s="23" t="s">
        <v>59</v>
      </c>
      <c r="P7" s="23"/>
      <c r="Q7" s="23" t="s">
        <v>59</v>
      </c>
      <c r="R7" s="20">
        <f t="shared" si="0"/>
        <v>85.185</v>
      </c>
      <c r="S7" s="23" t="s">
        <v>36</v>
      </c>
      <c r="T7" s="29"/>
    </row>
    <row r="8" spans="1:20" s="1" customFormat="1" ht="22.5" customHeight="1">
      <c r="A8" s="9">
        <v>5</v>
      </c>
      <c r="B8" s="10"/>
      <c r="C8" s="13"/>
      <c r="D8" s="12" t="s">
        <v>52</v>
      </c>
      <c r="E8" s="13"/>
      <c r="F8" s="12" t="s">
        <v>26</v>
      </c>
      <c r="G8" s="12" t="s">
        <v>60</v>
      </c>
      <c r="H8" s="12" t="s">
        <v>28</v>
      </c>
      <c r="I8" s="12" t="s">
        <v>29</v>
      </c>
      <c r="J8" s="12" t="s">
        <v>61</v>
      </c>
      <c r="K8" s="12" t="s">
        <v>62</v>
      </c>
      <c r="L8" s="12" t="s">
        <v>32</v>
      </c>
      <c r="M8" s="12" t="s">
        <v>63</v>
      </c>
      <c r="N8" s="22" t="s">
        <v>64</v>
      </c>
      <c r="O8" s="23" t="s">
        <v>65</v>
      </c>
      <c r="P8" s="23"/>
      <c r="Q8" s="23" t="s">
        <v>65</v>
      </c>
      <c r="R8" s="20">
        <f t="shared" si="0"/>
        <v>82.86500000000001</v>
      </c>
      <c r="S8" s="23" t="s">
        <v>50</v>
      </c>
      <c r="T8" s="29" t="s">
        <v>51</v>
      </c>
    </row>
    <row r="9" spans="1:20" s="1" customFormat="1" ht="22.5" customHeight="1">
      <c r="A9" s="9">
        <v>6</v>
      </c>
      <c r="B9" s="10"/>
      <c r="C9" s="13"/>
      <c r="D9" s="12" t="s">
        <v>66</v>
      </c>
      <c r="E9" s="13"/>
      <c r="F9" s="12" t="s">
        <v>36</v>
      </c>
      <c r="G9" s="12" t="s">
        <v>67</v>
      </c>
      <c r="H9" s="12" t="s">
        <v>28</v>
      </c>
      <c r="I9" s="12" t="s">
        <v>29</v>
      </c>
      <c r="J9" s="12" t="s">
        <v>68</v>
      </c>
      <c r="K9" s="12" t="s">
        <v>69</v>
      </c>
      <c r="L9" s="12" t="s">
        <v>70</v>
      </c>
      <c r="M9" s="12" t="s">
        <v>68</v>
      </c>
      <c r="N9" s="24" t="s">
        <v>71</v>
      </c>
      <c r="O9" s="25">
        <v>92</v>
      </c>
      <c r="P9" s="25">
        <v>78.83</v>
      </c>
      <c r="Q9" s="24">
        <f aca="true" t="shared" si="1" ref="Q9:Q12">O9*0.4+P9*0.6</f>
        <v>84.098</v>
      </c>
      <c r="R9" s="24">
        <f>ROUND(N9*0.5+Q9*0.5,2)</f>
        <v>87.55</v>
      </c>
      <c r="S9" s="30" t="s">
        <v>36</v>
      </c>
      <c r="T9" s="29"/>
    </row>
    <row r="10" spans="1:20" s="1" customFormat="1" ht="22.5" customHeight="1">
      <c r="A10" s="9">
        <v>7</v>
      </c>
      <c r="B10" s="10"/>
      <c r="C10" s="13"/>
      <c r="D10" s="12" t="s">
        <v>72</v>
      </c>
      <c r="E10" s="13"/>
      <c r="F10" s="12" t="s">
        <v>36</v>
      </c>
      <c r="G10" s="12" t="s">
        <v>73</v>
      </c>
      <c r="H10" s="12" t="s">
        <v>54</v>
      </c>
      <c r="I10" s="12" t="s">
        <v>29</v>
      </c>
      <c r="J10" s="12" t="s">
        <v>45</v>
      </c>
      <c r="K10" s="12" t="s">
        <v>74</v>
      </c>
      <c r="L10" s="12" t="s">
        <v>32</v>
      </c>
      <c r="M10" s="12" t="s">
        <v>75</v>
      </c>
      <c r="N10" s="24" t="s">
        <v>76</v>
      </c>
      <c r="O10" s="25">
        <v>91</v>
      </c>
      <c r="P10" s="25">
        <v>91</v>
      </c>
      <c r="Q10" s="24">
        <f t="shared" si="1"/>
        <v>91</v>
      </c>
      <c r="R10" s="24">
        <f>ROUND(N10*0.5+Q10*0.5,2)</f>
        <v>81.85</v>
      </c>
      <c r="S10" s="30" t="s">
        <v>36</v>
      </c>
      <c r="T10" s="29"/>
    </row>
    <row r="11" spans="1:20" s="1" customFormat="1" ht="30" customHeight="1">
      <c r="A11" s="9">
        <v>8</v>
      </c>
      <c r="B11" s="10"/>
      <c r="C11" s="13"/>
      <c r="D11" s="12" t="s">
        <v>77</v>
      </c>
      <c r="E11" s="13"/>
      <c r="F11" s="12" t="s">
        <v>36</v>
      </c>
      <c r="G11" s="12" t="s">
        <v>78</v>
      </c>
      <c r="H11" s="12" t="s">
        <v>28</v>
      </c>
      <c r="I11" s="12" t="s">
        <v>29</v>
      </c>
      <c r="J11" s="12" t="s">
        <v>79</v>
      </c>
      <c r="K11" s="12" t="s">
        <v>80</v>
      </c>
      <c r="L11" s="12" t="s">
        <v>32</v>
      </c>
      <c r="M11" s="12" t="s">
        <v>33</v>
      </c>
      <c r="N11" s="20" t="s">
        <v>81</v>
      </c>
      <c r="O11" s="21" t="s">
        <v>82</v>
      </c>
      <c r="P11" s="21"/>
      <c r="Q11" s="21" t="s">
        <v>82</v>
      </c>
      <c r="R11" s="20">
        <f aca="true" t="shared" si="2" ref="R11:R15">(N11+Q11)*0.5</f>
        <v>86.86500000000001</v>
      </c>
      <c r="S11" s="31" t="s">
        <v>36</v>
      </c>
      <c r="T11" s="29"/>
    </row>
    <row r="12" spans="1:20" s="1" customFormat="1" ht="31.5" customHeight="1">
      <c r="A12" s="9">
        <v>9</v>
      </c>
      <c r="B12" s="10"/>
      <c r="C12" s="14"/>
      <c r="D12" s="12" t="s">
        <v>83</v>
      </c>
      <c r="E12" s="13"/>
      <c r="F12" s="12" t="s">
        <v>36</v>
      </c>
      <c r="G12" s="12" t="s">
        <v>84</v>
      </c>
      <c r="H12" s="12" t="s">
        <v>28</v>
      </c>
      <c r="I12" s="12" t="s">
        <v>29</v>
      </c>
      <c r="J12" s="12" t="s">
        <v>85</v>
      </c>
      <c r="K12" s="12" t="s">
        <v>86</v>
      </c>
      <c r="L12" s="12" t="s">
        <v>70</v>
      </c>
      <c r="M12" s="12" t="s">
        <v>85</v>
      </c>
      <c r="N12" s="20" t="s">
        <v>87</v>
      </c>
      <c r="O12" s="21" t="s">
        <v>88</v>
      </c>
      <c r="P12" s="21" t="s">
        <v>89</v>
      </c>
      <c r="Q12" s="20">
        <f t="shared" si="1"/>
        <v>75.99799999999999</v>
      </c>
      <c r="R12" s="20">
        <f t="shared" si="2"/>
        <v>75.949</v>
      </c>
      <c r="S12" s="21" t="s">
        <v>36</v>
      </c>
      <c r="T12" s="29"/>
    </row>
    <row r="13" spans="1:20" ht="42" customHeight="1">
      <c r="A13" s="9">
        <v>10</v>
      </c>
      <c r="B13" s="10"/>
      <c r="C13" s="11" t="s">
        <v>90</v>
      </c>
      <c r="D13" s="12" t="s">
        <v>43</v>
      </c>
      <c r="E13" s="13"/>
      <c r="F13" s="12" t="s">
        <v>36</v>
      </c>
      <c r="G13" s="12" t="s">
        <v>91</v>
      </c>
      <c r="H13" s="12" t="s">
        <v>54</v>
      </c>
      <c r="I13" s="12" t="s">
        <v>38</v>
      </c>
      <c r="J13" s="12" t="s">
        <v>92</v>
      </c>
      <c r="K13" s="12" t="s">
        <v>93</v>
      </c>
      <c r="L13" s="12" t="s">
        <v>70</v>
      </c>
      <c r="M13" s="12" t="s">
        <v>92</v>
      </c>
      <c r="N13" s="22" t="s">
        <v>94</v>
      </c>
      <c r="O13" s="23" t="s">
        <v>95</v>
      </c>
      <c r="P13" s="23"/>
      <c r="Q13" s="23" t="s">
        <v>95</v>
      </c>
      <c r="R13" s="20">
        <f t="shared" si="2"/>
        <v>83.5</v>
      </c>
      <c r="S13" s="23" t="s">
        <v>36</v>
      </c>
      <c r="T13" s="28"/>
    </row>
    <row r="14" spans="1:20" ht="22.5" customHeight="1">
      <c r="A14" s="9">
        <v>11</v>
      </c>
      <c r="B14" s="10"/>
      <c r="C14" s="13"/>
      <c r="D14" s="12" t="s">
        <v>96</v>
      </c>
      <c r="E14" s="13"/>
      <c r="F14" s="12" t="s">
        <v>36</v>
      </c>
      <c r="G14" s="12" t="s">
        <v>97</v>
      </c>
      <c r="H14" s="12" t="s">
        <v>28</v>
      </c>
      <c r="I14" s="12" t="s">
        <v>29</v>
      </c>
      <c r="J14" s="12" t="s">
        <v>79</v>
      </c>
      <c r="K14" s="12" t="s">
        <v>98</v>
      </c>
      <c r="L14" s="12" t="s">
        <v>32</v>
      </c>
      <c r="M14" s="12" t="s">
        <v>99</v>
      </c>
      <c r="N14" s="20" t="s">
        <v>100</v>
      </c>
      <c r="O14" s="21" t="s">
        <v>49</v>
      </c>
      <c r="P14" s="21"/>
      <c r="Q14" s="21" t="s">
        <v>49</v>
      </c>
      <c r="R14" s="20">
        <f t="shared" si="2"/>
        <v>82.465</v>
      </c>
      <c r="S14" s="31" t="s">
        <v>36</v>
      </c>
      <c r="T14" s="28"/>
    </row>
    <row r="15" spans="1:20" ht="22.5" customHeight="1">
      <c r="A15" s="9">
        <v>12</v>
      </c>
      <c r="B15" s="10"/>
      <c r="C15" s="14"/>
      <c r="D15" s="12" t="s">
        <v>101</v>
      </c>
      <c r="E15" s="13"/>
      <c r="F15" s="12" t="s">
        <v>36</v>
      </c>
      <c r="G15" s="12" t="s">
        <v>102</v>
      </c>
      <c r="H15" s="12" t="s">
        <v>54</v>
      </c>
      <c r="I15" s="12" t="s">
        <v>29</v>
      </c>
      <c r="J15" s="12" t="s">
        <v>103</v>
      </c>
      <c r="K15" s="12" t="s">
        <v>104</v>
      </c>
      <c r="L15" s="12" t="s">
        <v>32</v>
      </c>
      <c r="M15" s="12" t="s">
        <v>105</v>
      </c>
      <c r="N15" s="20" t="s">
        <v>81</v>
      </c>
      <c r="O15" s="21" t="s">
        <v>106</v>
      </c>
      <c r="P15" s="21"/>
      <c r="Q15" s="21" t="s">
        <v>106</v>
      </c>
      <c r="R15" s="20">
        <f t="shared" si="2"/>
        <v>86.035</v>
      </c>
      <c r="S15" s="31" t="s">
        <v>36</v>
      </c>
      <c r="T15" s="28"/>
    </row>
    <row r="16" spans="1:20" ht="22.5" customHeight="1">
      <c r="A16" s="9">
        <v>13</v>
      </c>
      <c r="B16" s="10"/>
      <c r="C16" s="15" t="s">
        <v>107</v>
      </c>
      <c r="D16" s="12" t="s">
        <v>108</v>
      </c>
      <c r="E16" s="13"/>
      <c r="F16" s="12" t="s">
        <v>36</v>
      </c>
      <c r="G16" s="12" t="s">
        <v>109</v>
      </c>
      <c r="H16" s="12" t="s">
        <v>28</v>
      </c>
      <c r="I16" s="12" t="s">
        <v>29</v>
      </c>
      <c r="J16" s="12" t="s">
        <v>39</v>
      </c>
      <c r="K16" s="12" t="s">
        <v>110</v>
      </c>
      <c r="L16" s="12" t="s">
        <v>32</v>
      </c>
      <c r="M16" s="26" t="s">
        <v>63</v>
      </c>
      <c r="N16" s="20">
        <v>77.1</v>
      </c>
      <c r="O16" s="21" t="s">
        <v>111</v>
      </c>
      <c r="P16" s="21"/>
      <c r="Q16" s="32" t="s">
        <v>111</v>
      </c>
      <c r="R16" s="33">
        <v>80.72</v>
      </c>
      <c r="S16" s="31" t="s">
        <v>26</v>
      </c>
      <c r="T16" s="29" t="s">
        <v>51</v>
      </c>
    </row>
    <row r="17" spans="1:20" ht="22.5" customHeight="1">
      <c r="A17" s="9">
        <v>14</v>
      </c>
      <c r="B17" s="10"/>
      <c r="C17" s="16"/>
      <c r="D17" s="12" t="s">
        <v>112</v>
      </c>
      <c r="E17" s="13"/>
      <c r="F17" s="12" t="s">
        <v>36</v>
      </c>
      <c r="G17" s="12" t="s">
        <v>113</v>
      </c>
      <c r="H17" s="12" t="s">
        <v>28</v>
      </c>
      <c r="I17" s="12" t="s">
        <v>29</v>
      </c>
      <c r="J17" s="12" t="s">
        <v>103</v>
      </c>
      <c r="K17" s="12" t="s">
        <v>114</v>
      </c>
      <c r="L17" s="12" t="s">
        <v>32</v>
      </c>
      <c r="M17" s="12" t="s">
        <v>115</v>
      </c>
      <c r="N17" s="20" t="s">
        <v>116</v>
      </c>
      <c r="O17" s="21" t="s">
        <v>106</v>
      </c>
      <c r="P17" s="21"/>
      <c r="Q17" s="21" t="s">
        <v>106</v>
      </c>
      <c r="R17" s="20">
        <f aca="true" t="shared" si="3" ref="R17:R23">(N17+Q17)*0.5</f>
        <v>82.185</v>
      </c>
      <c r="S17" s="21" t="s">
        <v>36</v>
      </c>
      <c r="T17" s="28"/>
    </row>
    <row r="18" spans="1:20" ht="22.5" customHeight="1">
      <c r="A18" s="9">
        <v>15</v>
      </c>
      <c r="B18" s="10"/>
      <c r="C18" s="16"/>
      <c r="D18" s="12" t="s">
        <v>117</v>
      </c>
      <c r="E18" s="13"/>
      <c r="F18" s="12" t="s">
        <v>36</v>
      </c>
      <c r="G18" s="12" t="s">
        <v>118</v>
      </c>
      <c r="H18" s="12" t="s">
        <v>54</v>
      </c>
      <c r="I18" s="12" t="s">
        <v>29</v>
      </c>
      <c r="J18" s="12" t="s">
        <v>39</v>
      </c>
      <c r="K18" s="12" t="s">
        <v>119</v>
      </c>
      <c r="L18" s="12" t="s">
        <v>32</v>
      </c>
      <c r="M18" s="12" t="s">
        <v>99</v>
      </c>
      <c r="N18" s="20" t="s">
        <v>120</v>
      </c>
      <c r="O18" s="21" t="s">
        <v>82</v>
      </c>
      <c r="P18" s="21"/>
      <c r="Q18" s="21" t="s">
        <v>82</v>
      </c>
      <c r="R18" s="20">
        <f t="shared" si="3"/>
        <v>88.565</v>
      </c>
      <c r="S18" s="31" t="s">
        <v>36</v>
      </c>
      <c r="T18" s="28"/>
    </row>
    <row r="19" spans="1:20" ht="22.5" customHeight="1">
      <c r="A19" s="9">
        <v>16</v>
      </c>
      <c r="B19" s="10"/>
      <c r="C19" s="16"/>
      <c r="D19" s="12" t="s">
        <v>121</v>
      </c>
      <c r="E19" s="13"/>
      <c r="F19" s="12" t="s">
        <v>26</v>
      </c>
      <c r="G19" s="12" t="s">
        <v>122</v>
      </c>
      <c r="H19" s="12" t="s">
        <v>54</v>
      </c>
      <c r="I19" s="12" t="s">
        <v>29</v>
      </c>
      <c r="J19" s="12" t="s">
        <v>45</v>
      </c>
      <c r="K19" s="12" t="s">
        <v>123</v>
      </c>
      <c r="L19" s="12" t="s">
        <v>32</v>
      </c>
      <c r="M19" s="12" t="s">
        <v>124</v>
      </c>
      <c r="N19" s="20" t="s">
        <v>125</v>
      </c>
      <c r="O19" s="21" t="s">
        <v>65</v>
      </c>
      <c r="P19" s="21"/>
      <c r="Q19" s="21" t="s">
        <v>65</v>
      </c>
      <c r="R19" s="20">
        <f t="shared" si="3"/>
        <v>83.61500000000001</v>
      </c>
      <c r="S19" s="31" t="s">
        <v>36</v>
      </c>
      <c r="T19" s="34"/>
    </row>
    <row r="20" spans="1:20" ht="22.5" customHeight="1">
      <c r="A20" s="9">
        <v>17</v>
      </c>
      <c r="B20" s="10"/>
      <c r="C20" s="16"/>
      <c r="D20" s="12" t="s">
        <v>121</v>
      </c>
      <c r="E20" s="13"/>
      <c r="F20" s="12" t="s">
        <v>26</v>
      </c>
      <c r="G20" s="12" t="s">
        <v>126</v>
      </c>
      <c r="H20" s="12" t="s">
        <v>28</v>
      </c>
      <c r="I20" s="12" t="s">
        <v>29</v>
      </c>
      <c r="J20" s="12" t="s">
        <v>127</v>
      </c>
      <c r="K20" s="12" t="s">
        <v>128</v>
      </c>
      <c r="L20" s="12" t="s">
        <v>32</v>
      </c>
      <c r="M20" s="12" t="s">
        <v>33</v>
      </c>
      <c r="N20" s="20" t="s">
        <v>129</v>
      </c>
      <c r="O20" s="21" t="s">
        <v>130</v>
      </c>
      <c r="P20" s="21"/>
      <c r="Q20" s="21" t="s">
        <v>130</v>
      </c>
      <c r="R20" s="20">
        <f t="shared" si="3"/>
        <v>82.14</v>
      </c>
      <c r="S20" s="31" t="s">
        <v>26</v>
      </c>
      <c r="T20" s="34"/>
    </row>
    <row r="21" spans="1:20" ht="22.5" customHeight="1">
      <c r="A21" s="9">
        <v>18</v>
      </c>
      <c r="B21" s="10"/>
      <c r="C21" s="16"/>
      <c r="D21" s="12" t="s">
        <v>131</v>
      </c>
      <c r="E21" s="13"/>
      <c r="F21" s="12" t="s">
        <v>36</v>
      </c>
      <c r="G21" s="12" t="s">
        <v>132</v>
      </c>
      <c r="H21" s="12" t="s">
        <v>28</v>
      </c>
      <c r="I21" s="12" t="s">
        <v>29</v>
      </c>
      <c r="J21" s="12" t="s">
        <v>103</v>
      </c>
      <c r="K21" s="12" t="s">
        <v>133</v>
      </c>
      <c r="L21" s="12" t="s">
        <v>32</v>
      </c>
      <c r="M21" s="12" t="s">
        <v>134</v>
      </c>
      <c r="N21" s="24" t="s">
        <v>135</v>
      </c>
      <c r="O21" s="25">
        <v>88.33</v>
      </c>
      <c r="P21" s="25">
        <v>82.33</v>
      </c>
      <c r="Q21" s="24">
        <f aca="true" t="shared" si="4" ref="Q21:Q23">O21*0.4+P21*0.6</f>
        <v>84.72999999999999</v>
      </c>
      <c r="R21" s="24">
        <f aca="true" t="shared" si="5" ref="R21:R24">ROUND(N21*0.5+Q21*0.5,2)</f>
        <v>86.37</v>
      </c>
      <c r="S21" s="30" t="s">
        <v>36</v>
      </c>
      <c r="T21" s="34"/>
    </row>
    <row r="22" spans="1:20" ht="22.5" customHeight="1">
      <c r="A22" s="9">
        <v>19</v>
      </c>
      <c r="B22" s="10"/>
      <c r="C22" s="16"/>
      <c r="D22" s="12" t="s">
        <v>136</v>
      </c>
      <c r="E22" s="13"/>
      <c r="F22" s="12" t="s">
        <v>26</v>
      </c>
      <c r="G22" s="12" t="s">
        <v>137</v>
      </c>
      <c r="H22" s="12" t="s">
        <v>28</v>
      </c>
      <c r="I22" s="12" t="s">
        <v>29</v>
      </c>
      <c r="J22" s="12" t="s">
        <v>138</v>
      </c>
      <c r="K22" s="12" t="s">
        <v>74</v>
      </c>
      <c r="L22" s="12" t="s">
        <v>32</v>
      </c>
      <c r="M22" s="12" t="s">
        <v>139</v>
      </c>
      <c r="N22" s="24" t="s">
        <v>140</v>
      </c>
      <c r="O22" s="25">
        <v>88</v>
      </c>
      <c r="P22" s="25">
        <v>85.93</v>
      </c>
      <c r="Q22" s="24">
        <f t="shared" si="4"/>
        <v>86.75800000000001</v>
      </c>
      <c r="R22" s="24">
        <f t="shared" si="5"/>
        <v>79.98</v>
      </c>
      <c r="S22" s="30" t="s">
        <v>36</v>
      </c>
      <c r="T22" s="34"/>
    </row>
    <row r="23" spans="1:20" ht="22.5" customHeight="1">
      <c r="A23" s="9">
        <v>20</v>
      </c>
      <c r="B23" s="10"/>
      <c r="C23" s="16"/>
      <c r="D23" s="12" t="s">
        <v>136</v>
      </c>
      <c r="E23" s="13"/>
      <c r="F23" s="12" t="s">
        <v>26</v>
      </c>
      <c r="G23" s="12" t="s">
        <v>141</v>
      </c>
      <c r="H23" s="12" t="s">
        <v>54</v>
      </c>
      <c r="I23" s="12" t="s">
        <v>29</v>
      </c>
      <c r="J23" s="12" t="s">
        <v>142</v>
      </c>
      <c r="K23" s="12" t="s">
        <v>74</v>
      </c>
      <c r="L23" s="12" t="s">
        <v>32</v>
      </c>
      <c r="M23" s="12" t="s">
        <v>143</v>
      </c>
      <c r="N23" s="24" t="s">
        <v>144</v>
      </c>
      <c r="O23" s="25">
        <v>87.33</v>
      </c>
      <c r="P23" s="25">
        <v>84.47</v>
      </c>
      <c r="Q23" s="24">
        <f t="shared" si="4"/>
        <v>85.614</v>
      </c>
      <c r="R23" s="24">
        <f t="shared" si="5"/>
        <v>79.76</v>
      </c>
      <c r="S23" s="30" t="s">
        <v>26</v>
      </c>
      <c r="T23" s="34"/>
    </row>
    <row r="24" spans="1:20" ht="22.5" customHeight="1">
      <c r="A24" s="9">
        <v>21</v>
      </c>
      <c r="B24" s="10"/>
      <c r="C24" s="16"/>
      <c r="D24" s="12" t="s">
        <v>145</v>
      </c>
      <c r="E24" s="13"/>
      <c r="F24" s="12" t="s">
        <v>36</v>
      </c>
      <c r="G24" s="12" t="s">
        <v>146</v>
      </c>
      <c r="H24" s="12" t="s">
        <v>28</v>
      </c>
      <c r="I24" s="12" t="s">
        <v>29</v>
      </c>
      <c r="J24" s="12" t="s">
        <v>147</v>
      </c>
      <c r="K24" s="12" t="s">
        <v>148</v>
      </c>
      <c r="L24" s="12" t="s">
        <v>32</v>
      </c>
      <c r="M24" s="12" t="s">
        <v>63</v>
      </c>
      <c r="N24" s="24" t="s">
        <v>149</v>
      </c>
      <c r="O24" s="25">
        <v>84.67</v>
      </c>
      <c r="P24" s="25">
        <v>88</v>
      </c>
      <c r="Q24" s="24">
        <f>ROUND(O24*0.4+P24*0.6,2)</f>
        <v>86.67</v>
      </c>
      <c r="R24" s="24">
        <f t="shared" si="5"/>
        <v>81.94</v>
      </c>
      <c r="S24" s="30" t="s">
        <v>36</v>
      </c>
      <c r="T24" s="34"/>
    </row>
    <row r="25" spans="1:20" ht="22.5" customHeight="1">
      <c r="A25" s="9">
        <v>22</v>
      </c>
      <c r="B25" s="10"/>
      <c r="C25" s="15" t="s">
        <v>107</v>
      </c>
      <c r="D25" s="12" t="s">
        <v>150</v>
      </c>
      <c r="E25" s="13"/>
      <c r="F25" s="12" t="s">
        <v>50</v>
      </c>
      <c r="G25" s="12" t="s">
        <v>151</v>
      </c>
      <c r="H25" s="12" t="s">
        <v>28</v>
      </c>
      <c r="I25" s="12" t="s">
        <v>29</v>
      </c>
      <c r="J25" s="12" t="s">
        <v>39</v>
      </c>
      <c r="K25" s="12" t="s">
        <v>31</v>
      </c>
      <c r="L25" s="12" t="s">
        <v>32</v>
      </c>
      <c r="M25" s="12" t="s">
        <v>63</v>
      </c>
      <c r="N25" s="22" t="s">
        <v>152</v>
      </c>
      <c r="O25" s="23" t="s">
        <v>153</v>
      </c>
      <c r="P25" s="23"/>
      <c r="Q25" s="23" t="s">
        <v>153</v>
      </c>
      <c r="R25" s="20">
        <f aca="true" t="shared" si="6" ref="R25:R38">(N25+Q25)*0.5</f>
        <v>79.05</v>
      </c>
      <c r="S25" s="23" t="s">
        <v>36</v>
      </c>
      <c r="T25" s="34"/>
    </row>
    <row r="26" spans="1:20" ht="22.5" customHeight="1">
      <c r="A26" s="9">
        <v>23</v>
      </c>
      <c r="B26" s="10"/>
      <c r="C26" s="16"/>
      <c r="D26" s="12" t="s">
        <v>150</v>
      </c>
      <c r="E26" s="13"/>
      <c r="F26" s="12" t="s">
        <v>50</v>
      </c>
      <c r="G26" s="12" t="s">
        <v>154</v>
      </c>
      <c r="H26" s="12" t="s">
        <v>28</v>
      </c>
      <c r="I26" s="12" t="s">
        <v>155</v>
      </c>
      <c r="J26" s="12" t="s">
        <v>156</v>
      </c>
      <c r="K26" s="12" t="s">
        <v>157</v>
      </c>
      <c r="L26" s="12" t="s">
        <v>32</v>
      </c>
      <c r="M26" s="12" t="s">
        <v>158</v>
      </c>
      <c r="N26" s="22" t="s">
        <v>159</v>
      </c>
      <c r="O26" s="23" t="s">
        <v>160</v>
      </c>
      <c r="P26" s="23"/>
      <c r="Q26" s="23" t="s">
        <v>160</v>
      </c>
      <c r="R26" s="20">
        <f t="shared" si="6"/>
        <v>77.91</v>
      </c>
      <c r="S26" s="23" t="s">
        <v>26</v>
      </c>
      <c r="T26" s="34"/>
    </row>
    <row r="27" spans="1:20" ht="22.5" customHeight="1">
      <c r="A27" s="9">
        <v>24</v>
      </c>
      <c r="B27" s="10"/>
      <c r="C27" s="16"/>
      <c r="D27" s="12" t="s">
        <v>161</v>
      </c>
      <c r="E27" s="13"/>
      <c r="F27" s="12" t="s">
        <v>162</v>
      </c>
      <c r="G27" s="12" t="s">
        <v>163</v>
      </c>
      <c r="H27" s="12" t="s">
        <v>54</v>
      </c>
      <c r="I27" s="12" t="s">
        <v>155</v>
      </c>
      <c r="J27" s="12" t="s">
        <v>164</v>
      </c>
      <c r="K27" s="12" t="s">
        <v>165</v>
      </c>
      <c r="L27" s="12" t="s">
        <v>32</v>
      </c>
      <c r="M27" s="12" t="s">
        <v>166</v>
      </c>
      <c r="N27" s="20" t="s">
        <v>167</v>
      </c>
      <c r="O27" s="21" t="s">
        <v>168</v>
      </c>
      <c r="P27" s="21"/>
      <c r="Q27" s="21" t="s">
        <v>168</v>
      </c>
      <c r="R27" s="20">
        <f t="shared" si="6"/>
        <v>80.85</v>
      </c>
      <c r="S27" s="21" t="s">
        <v>36</v>
      </c>
      <c r="T27" s="34"/>
    </row>
    <row r="28" spans="1:20" ht="22.5" customHeight="1">
      <c r="A28" s="9">
        <v>25</v>
      </c>
      <c r="B28" s="10"/>
      <c r="C28" s="16"/>
      <c r="D28" s="12" t="s">
        <v>161</v>
      </c>
      <c r="E28" s="13"/>
      <c r="F28" s="12" t="s">
        <v>162</v>
      </c>
      <c r="G28" s="12" t="s">
        <v>169</v>
      </c>
      <c r="H28" s="12" t="s">
        <v>54</v>
      </c>
      <c r="I28" s="12" t="s">
        <v>29</v>
      </c>
      <c r="J28" s="12" t="s">
        <v>170</v>
      </c>
      <c r="K28" s="12" t="s">
        <v>46</v>
      </c>
      <c r="L28" s="12" t="s">
        <v>70</v>
      </c>
      <c r="M28" s="12" t="s">
        <v>170</v>
      </c>
      <c r="N28" s="20" t="s">
        <v>171</v>
      </c>
      <c r="O28" s="21" t="s">
        <v>172</v>
      </c>
      <c r="P28" s="21"/>
      <c r="Q28" s="21" t="s">
        <v>172</v>
      </c>
      <c r="R28" s="20">
        <f t="shared" si="6"/>
        <v>80.36</v>
      </c>
      <c r="S28" s="21" t="s">
        <v>26</v>
      </c>
      <c r="T28" s="34"/>
    </row>
    <row r="29" spans="1:20" ht="22.5" customHeight="1">
      <c r="A29" s="9">
        <v>26</v>
      </c>
      <c r="B29" s="10"/>
      <c r="C29" s="16"/>
      <c r="D29" s="12" t="s">
        <v>161</v>
      </c>
      <c r="E29" s="13"/>
      <c r="F29" s="12" t="s">
        <v>162</v>
      </c>
      <c r="G29" s="12" t="s">
        <v>173</v>
      </c>
      <c r="H29" s="12" t="s">
        <v>28</v>
      </c>
      <c r="I29" s="12" t="s">
        <v>29</v>
      </c>
      <c r="J29" s="12" t="s">
        <v>103</v>
      </c>
      <c r="K29" s="12" t="s">
        <v>46</v>
      </c>
      <c r="L29" s="12" t="s">
        <v>32</v>
      </c>
      <c r="M29" s="12" t="s">
        <v>174</v>
      </c>
      <c r="N29" s="20" t="s">
        <v>175</v>
      </c>
      <c r="O29" s="21" t="s">
        <v>176</v>
      </c>
      <c r="P29" s="21"/>
      <c r="Q29" s="21" t="s">
        <v>176</v>
      </c>
      <c r="R29" s="20">
        <f t="shared" si="6"/>
        <v>78.34</v>
      </c>
      <c r="S29" s="21" t="s">
        <v>162</v>
      </c>
      <c r="T29" s="34"/>
    </row>
    <row r="30" spans="1:20" ht="22.5" customHeight="1">
      <c r="A30" s="9">
        <v>27</v>
      </c>
      <c r="B30" s="10"/>
      <c r="C30" s="16"/>
      <c r="D30" s="12" t="s">
        <v>161</v>
      </c>
      <c r="E30" s="13"/>
      <c r="F30" s="12" t="s">
        <v>162</v>
      </c>
      <c r="G30" s="12" t="s">
        <v>177</v>
      </c>
      <c r="H30" s="12" t="s">
        <v>28</v>
      </c>
      <c r="I30" s="12" t="s">
        <v>155</v>
      </c>
      <c r="J30" s="12" t="s">
        <v>164</v>
      </c>
      <c r="K30" s="12" t="s">
        <v>165</v>
      </c>
      <c r="L30" s="12" t="s">
        <v>32</v>
      </c>
      <c r="M30" s="12" t="s">
        <v>178</v>
      </c>
      <c r="N30" s="20" t="s">
        <v>179</v>
      </c>
      <c r="O30" s="21" t="s">
        <v>180</v>
      </c>
      <c r="P30" s="21"/>
      <c r="Q30" s="21" t="s">
        <v>180</v>
      </c>
      <c r="R30" s="20">
        <f t="shared" si="6"/>
        <v>76.875</v>
      </c>
      <c r="S30" s="21" t="s">
        <v>181</v>
      </c>
      <c r="T30" s="34" t="s">
        <v>51</v>
      </c>
    </row>
    <row r="31" spans="1:20" ht="22.5" customHeight="1">
      <c r="A31" s="9">
        <v>28</v>
      </c>
      <c r="B31" s="10"/>
      <c r="C31" s="16"/>
      <c r="D31" s="12" t="s">
        <v>182</v>
      </c>
      <c r="E31" s="13"/>
      <c r="F31" s="12" t="s">
        <v>26</v>
      </c>
      <c r="G31" s="12" t="s">
        <v>183</v>
      </c>
      <c r="H31" s="12" t="s">
        <v>28</v>
      </c>
      <c r="I31" s="12" t="s">
        <v>29</v>
      </c>
      <c r="J31" s="12" t="s">
        <v>184</v>
      </c>
      <c r="K31" s="12" t="s">
        <v>185</v>
      </c>
      <c r="L31" s="12" t="s">
        <v>32</v>
      </c>
      <c r="M31" s="12" t="s">
        <v>33</v>
      </c>
      <c r="N31" s="22" t="s">
        <v>186</v>
      </c>
      <c r="O31" s="23" t="s">
        <v>180</v>
      </c>
      <c r="P31" s="23"/>
      <c r="Q31" s="23" t="s">
        <v>180</v>
      </c>
      <c r="R31" s="20">
        <f t="shared" si="6"/>
        <v>79.3</v>
      </c>
      <c r="S31" s="23" t="s">
        <v>36</v>
      </c>
      <c r="T31" s="34"/>
    </row>
    <row r="32" spans="1:20" ht="22.5" customHeight="1">
      <c r="A32" s="9">
        <v>29</v>
      </c>
      <c r="B32" s="10"/>
      <c r="C32" s="17" t="s">
        <v>187</v>
      </c>
      <c r="D32" s="12" t="s">
        <v>188</v>
      </c>
      <c r="E32" s="13"/>
      <c r="F32" s="12" t="s">
        <v>36</v>
      </c>
      <c r="G32" s="12" t="s">
        <v>189</v>
      </c>
      <c r="H32" s="12" t="s">
        <v>28</v>
      </c>
      <c r="I32" s="12" t="s">
        <v>29</v>
      </c>
      <c r="J32" s="12" t="s">
        <v>190</v>
      </c>
      <c r="K32" s="12" t="s">
        <v>40</v>
      </c>
      <c r="L32" s="12" t="s">
        <v>32</v>
      </c>
      <c r="M32" s="12" t="s">
        <v>33</v>
      </c>
      <c r="N32" s="22" t="s">
        <v>191</v>
      </c>
      <c r="O32" s="23" t="s">
        <v>172</v>
      </c>
      <c r="P32" s="23"/>
      <c r="Q32" s="23" t="s">
        <v>172</v>
      </c>
      <c r="R32" s="20">
        <f t="shared" si="6"/>
        <v>76.58500000000001</v>
      </c>
      <c r="S32" s="23" t="s">
        <v>36</v>
      </c>
      <c r="T32" s="34"/>
    </row>
    <row r="33" spans="1:20" ht="22.5" customHeight="1">
      <c r="A33" s="9">
        <v>30</v>
      </c>
      <c r="B33" s="10"/>
      <c r="C33" s="18"/>
      <c r="D33" s="12" t="s">
        <v>192</v>
      </c>
      <c r="E33" s="13"/>
      <c r="F33" s="12" t="s">
        <v>26</v>
      </c>
      <c r="G33" s="12" t="s">
        <v>193</v>
      </c>
      <c r="H33" s="12" t="s">
        <v>28</v>
      </c>
      <c r="I33" s="12" t="s">
        <v>38</v>
      </c>
      <c r="J33" s="12" t="s">
        <v>194</v>
      </c>
      <c r="K33" s="12" t="s">
        <v>195</v>
      </c>
      <c r="L33" s="12" t="s">
        <v>32</v>
      </c>
      <c r="M33" s="12" t="s">
        <v>33</v>
      </c>
      <c r="N33" s="20" t="s">
        <v>196</v>
      </c>
      <c r="O33" s="21" t="s">
        <v>65</v>
      </c>
      <c r="P33" s="21"/>
      <c r="Q33" s="21" t="s">
        <v>65</v>
      </c>
      <c r="R33" s="20">
        <f t="shared" si="6"/>
        <v>86.515</v>
      </c>
      <c r="S33" s="21" t="s">
        <v>36</v>
      </c>
      <c r="T33" s="34"/>
    </row>
    <row r="34" spans="1:20" ht="22.5" customHeight="1">
      <c r="A34" s="9">
        <v>31</v>
      </c>
      <c r="B34" s="10"/>
      <c r="C34" s="18"/>
      <c r="D34" s="12" t="s">
        <v>192</v>
      </c>
      <c r="E34" s="13"/>
      <c r="F34" s="12" t="s">
        <v>26</v>
      </c>
      <c r="G34" s="12" t="s">
        <v>197</v>
      </c>
      <c r="H34" s="12" t="s">
        <v>54</v>
      </c>
      <c r="I34" s="12" t="s">
        <v>29</v>
      </c>
      <c r="J34" s="12" t="s">
        <v>45</v>
      </c>
      <c r="K34" s="12" t="s">
        <v>46</v>
      </c>
      <c r="L34" s="12" t="s">
        <v>32</v>
      </c>
      <c r="M34" s="12" t="s">
        <v>198</v>
      </c>
      <c r="N34" s="20" t="s">
        <v>100</v>
      </c>
      <c r="O34" s="21" t="s">
        <v>199</v>
      </c>
      <c r="P34" s="21"/>
      <c r="Q34" s="21" t="s">
        <v>199</v>
      </c>
      <c r="R34" s="20">
        <f t="shared" si="6"/>
        <v>84.3</v>
      </c>
      <c r="S34" s="21" t="s">
        <v>26</v>
      </c>
      <c r="T34" s="34"/>
    </row>
    <row r="35" spans="1:20" ht="22.5" customHeight="1">
      <c r="A35" s="9">
        <v>32</v>
      </c>
      <c r="B35" s="10"/>
      <c r="C35" s="18"/>
      <c r="D35" s="12" t="s">
        <v>108</v>
      </c>
      <c r="E35" s="13"/>
      <c r="F35" s="12" t="s">
        <v>36</v>
      </c>
      <c r="G35" s="12" t="s">
        <v>200</v>
      </c>
      <c r="H35" s="12" t="s">
        <v>28</v>
      </c>
      <c r="I35" s="12" t="s">
        <v>29</v>
      </c>
      <c r="J35" s="12" t="s">
        <v>170</v>
      </c>
      <c r="K35" s="12" t="s">
        <v>201</v>
      </c>
      <c r="L35" s="12" t="s">
        <v>70</v>
      </c>
      <c r="M35" s="12" t="s">
        <v>170</v>
      </c>
      <c r="N35" s="22" t="s">
        <v>202</v>
      </c>
      <c r="O35" s="23" t="s">
        <v>130</v>
      </c>
      <c r="P35" s="23"/>
      <c r="Q35" s="23" t="s">
        <v>130</v>
      </c>
      <c r="R35" s="20">
        <f t="shared" si="6"/>
        <v>82.265</v>
      </c>
      <c r="S35" s="35">
        <v>1</v>
      </c>
      <c r="T35" s="34"/>
    </row>
    <row r="36" spans="1:20" ht="22.5" customHeight="1">
      <c r="A36" s="9">
        <v>33</v>
      </c>
      <c r="B36" s="10"/>
      <c r="C36" s="18"/>
      <c r="D36" s="12" t="s">
        <v>121</v>
      </c>
      <c r="E36" s="13"/>
      <c r="F36" s="12" t="s">
        <v>36</v>
      </c>
      <c r="G36" s="12" t="s">
        <v>203</v>
      </c>
      <c r="H36" s="12" t="s">
        <v>28</v>
      </c>
      <c r="I36" s="12" t="s">
        <v>38</v>
      </c>
      <c r="J36" s="12" t="s">
        <v>170</v>
      </c>
      <c r="K36" s="12" t="s">
        <v>123</v>
      </c>
      <c r="L36" s="12" t="s">
        <v>70</v>
      </c>
      <c r="M36" s="12" t="s">
        <v>170</v>
      </c>
      <c r="N36" s="20" t="s">
        <v>204</v>
      </c>
      <c r="O36" s="21" t="s">
        <v>106</v>
      </c>
      <c r="P36" s="21"/>
      <c r="Q36" s="21" t="s">
        <v>106</v>
      </c>
      <c r="R36" s="20">
        <f t="shared" si="6"/>
        <v>83.58500000000001</v>
      </c>
      <c r="S36" s="31" t="s">
        <v>36</v>
      </c>
      <c r="T36" s="34"/>
    </row>
    <row r="37" spans="1:20" ht="22.5" customHeight="1">
      <c r="A37" s="9">
        <v>34</v>
      </c>
      <c r="B37" s="10"/>
      <c r="C37" s="18"/>
      <c r="D37" s="12" t="s">
        <v>112</v>
      </c>
      <c r="E37" s="13"/>
      <c r="F37" s="12" t="s">
        <v>36</v>
      </c>
      <c r="G37" s="12" t="s">
        <v>205</v>
      </c>
      <c r="H37" s="12" t="s">
        <v>28</v>
      </c>
      <c r="I37" s="12" t="s">
        <v>29</v>
      </c>
      <c r="J37" s="12" t="s">
        <v>206</v>
      </c>
      <c r="K37" s="12" t="s">
        <v>207</v>
      </c>
      <c r="L37" s="12" t="s">
        <v>32</v>
      </c>
      <c r="M37" s="12" t="s">
        <v>208</v>
      </c>
      <c r="N37" s="20" t="s">
        <v>209</v>
      </c>
      <c r="O37" s="21" t="s">
        <v>210</v>
      </c>
      <c r="P37" s="21"/>
      <c r="Q37" s="21" t="s">
        <v>210</v>
      </c>
      <c r="R37" s="20">
        <f t="shared" si="6"/>
        <v>84.86500000000001</v>
      </c>
      <c r="S37" s="31" t="s">
        <v>36</v>
      </c>
      <c r="T37" s="34"/>
    </row>
    <row r="38" spans="1:20" ht="22.5" customHeight="1">
      <c r="A38" s="9">
        <v>35</v>
      </c>
      <c r="B38" s="10"/>
      <c r="C38" s="18"/>
      <c r="D38" s="12" t="s">
        <v>131</v>
      </c>
      <c r="E38" s="13"/>
      <c r="F38" s="12" t="s">
        <v>36</v>
      </c>
      <c r="G38" s="12" t="s">
        <v>211</v>
      </c>
      <c r="H38" s="12" t="s">
        <v>28</v>
      </c>
      <c r="I38" s="12" t="s">
        <v>29</v>
      </c>
      <c r="J38" s="12" t="s">
        <v>212</v>
      </c>
      <c r="K38" s="12" t="s">
        <v>213</v>
      </c>
      <c r="L38" s="12" t="s">
        <v>32</v>
      </c>
      <c r="M38" s="12" t="s">
        <v>212</v>
      </c>
      <c r="N38" s="24" t="s">
        <v>214</v>
      </c>
      <c r="O38" s="25">
        <v>92</v>
      </c>
      <c r="P38" s="25">
        <v>86.67</v>
      </c>
      <c r="Q38" s="24">
        <f aca="true" t="shared" si="7" ref="Q38:Q40">O38*0.4+P38*0.6</f>
        <v>88.802</v>
      </c>
      <c r="R38" s="24">
        <f aca="true" t="shared" si="8" ref="R38:R40">ROUND(N38*0.5+Q38*0.5,2)</f>
        <v>80.6</v>
      </c>
      <c r="S38" s="30" t="s">
        <v>36</v>
      </c>
      <c r="T38" s="34"/>
    </row>
    <row r="39" spans="1:20" ht="22.5" customHeight="1">
      <c r="A39" s="9">
        <v>36</v>
      </c>
      <c r="B39" s="10"/>
      <c r="C39" s="18"/>
      <c r="D39" s="12" t="s">
        <v>136</v>
      </c>
      <c r="E39" s="13"/>
      <c r="F39" s="12" t="s">
        <v>36</v>
      </c>
      <c r="G39" s="12" t="s">
        <v>215</v>
      </c>
      <c r="H39" s="12" t="s">
        <v>54</v>
      </c>
      <c r="I39" s="12" t="s">
        <v>29</v>
      </c>
      <c r="J39" s="12" t="s">
        <v>45</v>
      </c>
      <c r="K39" s="12" t="s">
        <v>74</v>
      </c>
      <c r="L39" s="12" t="s">
        <v>32</v>
      </c>
      <c r="M39" s="12" t="s">
        <v>143</v>
      </c>
      <c r="N39" s="24" t="s">
        <v>140</v>
      </c>
      <c r="O39" s="25">
        <v>82</v>
      </c>
      <c r="P39" s="25">
        <v>85.03</v>
      </c>
      <c r="Q39" s="24">
        <f t="shared" si="7"/>
        <v>83.81800000000001</v>
      </c>
      <c r="R39" s="24">
        <f t="shared" si="8"/>
        <v>78.51</v>
      </c>
      <c r="S39" s="30" t="s">
        <v>36</v>
      </c>
      <c r="T39" s="34"/>
    </row>
    <row r="40" spans="1:20" ht="22.5" customHeight="1">
      <c r="A40" s="9">
        <v>37</v>
      </c>
      <c r="B40" s="10"/>
      <c r="C40" s="18"/>
      <c r="D40" s="12" t="s">
        <v>145</v>
      </c>
      <c r="E40" s="13"/>
      <c r="F40" s="12" t="s">
        <v>36</v>
      </c>
      <c r="G40" s="12" t="s">
        <v>216</v>
      </c>
      <c r="H40" s="12" t="s">
        <v>28</v>
      </c>
      <c r="I40" s="12" t="s">
        <v>29</v>
      </c>
      <c r="J40" s="12" t="s">
        <v>217</v>
      </c>
      <c r="K40" s="12" t="s">
        <v>218</v>
      </c>
      <c r="L40" s="12" t="s">
        <v>70</v>
      </c>
      <c r="M40" s="12" t="s">
        <v>217</v>
      </c>
      <c r="N40" s="24" t="s">
        <v>219</v>
      </c>
      <c r="O40" s="25">
        <v>92.33</v>
      </c>
      <c r="P40" s="25">
        <v>66.67</v>
      </c>
      <c r="Q40" s="24">
        <f t="shared" si="7"/>
        <v>76.934</v>
      </c>
      <c r="R40" s="24">
        <f t="shared" si="8"/>
        <v>79.67</v>
      </c>
      <c r="S40" s="30" t="s">
        <v>36</v>
      </c>
      <c r="T40" s="34"/>
    </row>
    <row r="41" spans="1:20" ht="22.5" customHeight="1">
      <c r="A41" s="9">
        <v>38</v>
      </c>
      <c r="B41" s="10"/>
      <c r="C41" s="18"/>
      <c r="D41" s="12" t="s">
        <v>220</v>
      </c>
      <c r="E41" s="13"/>
      <c r="F41" s="12" t="s">
        <v>36</v>
      </c>
      <c r="G41" s="12" t="s">
        <v>221</v>
      </c>
      <c r="H41" s="12" t="s">
        <v>28</v>
      </c>
      <c r="I41" s="12" t="s">
        <v>29</v>
      </c>
      <c r="J41" s="12" t="s">
        <v>222</v>
      </c>
      <c r="K41" s="12" t="s">
        <v>223</v>
      </c>
      <c r="L41" s="12" t="s">
        <v>32</v>
      </c>
      <c r="M41" s="12" t="s">
        <v>224</v>
      </c>
      <c r="N41" s="20" t="s">
        <v>196</v>
      </c>
      <c r="O41" s="21" t="s">
        <v>225</v>
      </c>
      <c r="P41" s="21"/>
      <c r="Q41" s="21" t="s">
        <v>225</v>
      </c>
      <c r="R41" s="20">
        <f aca="true" t="shared" si="9" ref="R41:R78">(N41+Q41)*0.5</f>
        <v>87.85</v>
      </c>
      <c r="S41" s="31" t="s">
        <v>36</v>
      </c>
      <c r="T41" s="34"/>
    </row>
    <row r="42" spans="1:20" ht="27" customHeight="1">
      <c r="A42" s="9">
        <v>39</v>
      </c>
      <c r="B42" s="10"/>
      <c r="C42" s="18"/>
      <c r="D42" s="12" t="s">
        <v>226</v>
      </c>
      <c r="E42" s="13"/>
      <c r="F42" s="12" t="s">
        <v>36</v>
      </c>
      <c r="G42" s="12" t="s">
        <v>227</v>
      </c>
      <c r="H42" s="12" t="s">
        <v>54</v>
      </c>
      <c r="I42" s="12" t="s">
        <v>29</v>
      </c>
      <c r="J42" s="12" t="s">
        <v>39</v>
      </c>
      <c r="K42" s="12" t="s">
        <v>228</v>
      </c>
      <c r="L42" s="12" t="s">
        <v>32</v>
      </c>
      <c r="M42" s="12" t="s">
        <v>229</v>
      </c>
      <c r="N42" s="22" t="s">
        <v>64</v>
      </c>
      <c r="O42" s="23" t="s">
        <v>230</v>
      </c>
      <c r="P42" s="23" t="s">
        <v>231</v>
      </c>
      <c r="Q42" s="20">
        <f>O42*0.4+P42*0.6</f>
        <v>69.132</v>
      </c>
      <c r="R42" s="20">
        <f t="shared" si="9"/>
        <v>73.766</v>
      </c>
      <c r="S42" s="23" t="s">
        <v>36</v>
      </c>
      <c r="T42" s="34"/>
    </row>
    <row r="43" spans="1:20" ht="25.5" customHeight="1">
      <c r="A43" s="9">
        <v>40</v>
      </c>
      <c r="B43" s="10"/>
      <c r="C43" s="18"/>
      <c r="D43" s="12" t="s">
        <v>232</v>
      </c>
      <c r="E43" s="13"/>
      <c r="F43" s="12" t="s">
        <v>36</v>
      </c>
      <c r="G43" s="12" t="s">
        <v>233</v>
      </c>
      <c r="H43" s="12" t="s">
        <v>28</v>
      </c>
      <c r="I43" s="12" t="s">
        <v>29</v>
      </c>
      <c r="J43" s="12" t="s">
        <v>92</v>
      </c>
      <c r="K43" s="12" t="s">
        <v>234</v>
      </c>
      <c r="L43" s="12" t="s">
        <v>32</v>
      </c>
      <c r="M43" s="12" t="s">
        <v>235</v>
      </c>
      <c r="N43" s="22" t="s">
        <v>236</v>
      </c>
      <c r="O43" s="23" t="s">
        <v>199</v>
      </c>
      <c r="P43" s="23"/>
      <c r="Q43" s="23" t="s">
        <v>199</v>
      </c>
      <c r="R43" s="20">
        <f t="shared" si="9"/>
        <v>86.1</v>
      </c>
      <c r="S43" s="23" t="s">
        <v>36</v>
      </c>
      <c r="T43" s="34"/>
    </row>
    <row r="44" spans="1:20" ht="22.5" customHeight="1">
      <c r="A44" s="9">
        <v>41</v>
      </c>
      <c r="B44" s="10"/>
      <c r="C44" s="18"/>
      <c r="D44" s="12" t="s">
        <v>237</v>
      </c>
      <c r="E44" s="13"/>
      <c r="F44" s="12" t="s">
        <v>238</v>
      </c>
      <c r="G44" s="12" t="s">
        <v>239</v>
      </c>
      <c r="H44" s="12" t="s">
        <v>28</v>
      </c>
      <c r="I44" s="12" t="s">
        <v>29</v>
      </c>
      <c r="J44" s="12" t="s">
        <v>240</v>
      </c>
      <c r="K44" s="12" t="s">
        <v>40</v>
      </c>
      <c r="L44" s="12" t="s">
        <v>70</v>
      </c>
      <c r="M44" s="12" t="s">
        <v>241</v>
      </c>
      <c r="N44" s="20" t="s">
        <v>242</v>
      </c>
      <c r="O44" s="21" t="s">
        <v>243</v>
      </c>
      <c r="P44" s="21"/>
      <c r="Q44" s="21" t="s">
        <v>243</v>
      </c>
      <c r="R44" s="20">
        <f t="shared" si="9"/>
        <v>86.935</v>
      </c>
      <c r="S44" s="21" t="s">
        <v>36</v>
      </c>
      <c r="T44" s="34"/>
    </row>
    <row r="45" spans="1:20" ht="22.5" customHeight="1">
      <c r="A45" s="9">
        <v>42</v>
      </c>
      <c r="B45" s="10"/>
      <c r="C45" s="18"/>
      <c r="D45" s="12" t="s">
        <v>237</v>
      </c>
      <c r="E45" s="13"/>
      <c r="F45" s="12" t="s">
        <v>238</v>
      </c>
      <c r="G45" s="12" t="s">
        <v>244</v>
      </c>
      <c r="H45" s="12" t="s">
        <v>28</v>
      </c>
      <c r="I45" s="12" t="s">
        <v>29</v>
      </c>
      <c r="J45" s="12" t="s">
        <v>245</v>
      </c>
      <c r="K45" s="12" t="s">
        <v>246</v>
      </c>
      <c r="L45" s="12" t="s">
        <v>70</v>
      </c>
      <c r="M45" s="12" t="s">
        <v>217</v>
      </c>
      <c r="N45" s="20" t="s">
        <v>247</v>
      </c>
      <c r="O45" s="21" t="s">
        <v>248</v>
      </c>
      <c r="P45" s="21"/>
      <c r="Q45" s="21" t="s">
        <v>248</v>
      </c>
      <c r="R45" s="20">
        <f t="shared" si="9"/>
        <v>85.41</v>
      </c>
      <c r="S45" s="21" t="s">
        <v>26</v>
      </c>
      <c r="T45" s="34"/>
    </row>
    <row r="46" spans="1:20" ht="22.5" customHeight="1">
      <c r="A46" s="9">
        <v>43</v>
      </c>
      <c r="B46" s="10"/>
      <c r="C46" s="18"/>
      <c r="D46" s="12" t="s">
        <v>237</v>
      </c>
      <c r="E46" s="13"/>
      <c r="F46" s="12" t="s">
        <v>238</v>
      </c>
      <c r="G46" s="12" t="s">
        <v>249</v>
      </c>
      <c r="H46" s="12" t="s">
        <v>28</v>
      </c>
      <c r="I46" s="12" t="s">
        <v>29</v>
      </c>
      <c r="J46" s="12" t="s">
        <v>147</v>
      </c>
      <c r="K46" s="12" t="s">
        <v>40</v>
      </c>
      <c r="L46" s="12" t="s">
        <v>32</v>
      </c>
      <c r="M46" s="12" t="s">
        <v>250</v>
      </c>
      <c r="N46" s="20" t="s">
        <v>251</v>
      </c>
      <c r="O46" s="21" t="s">
        <v>210</v>
      </c>
      <c r="P46" s="21"/>
      <c r="Q46" s="21" t="s">
        <v>210</v>
      </c>
      <c r="R46" s="20">
        <f t="shared" si="9"/>
        <v>84.39</v>
      </c>
      <c r="S46" s="21" t="s">
        <v>50</v>
      </c>
      <c r="T46" s="34"/>
    </row>
    <row r="47" spans="1:20" ht="22.5" customHeight="1">
      <c r="A47" s="9">
        <v>44</v>
      </c>
      <c r="B47" s="10"/>
      <c r="C47" s="18"/>
      <c r="D47" s="12" t="s">
        <v>237</v>
      </c>
      <c r="E47" s="13"/>
      <c r="F47" s="12" t="s">
        <v>238</v>
      </c>
      <c r="G47" s="12" t="s">
        <v>252</v>
      </c>
      <c r="H47" s="12" t="s">
        <v>28</v>
      </c>
      <c r="I47" s="12" t="s">
        <v>29</v>
      </c>
      <c r="J47" s="12" t="s">
        <v>147</v>
      </c>
      <c r="K47" s="12" t="s">
        <v>40</v>
      </c>
      <c r="L47" s="12" t="s">
        <v>70</v>
      </c>
      <c r="M47" s="12" t="s">
        <v>147</v>
      </c>
      <c r="N47" s="20" t="s">
        <v>253</v>
      </c>
      <c r="O47" s="21" t="s">
        <v>254</v>
      </c>
      <c r="P47" s="21"/>
      <c r="Q47" s="21" t="s">
        <v>254</v>
      </c>
      <c r="R47" s="20">
        <f t="shared" si="9"/>
        <v>83.06</v>
      </c>
      <c r="S47" s="21" t="s">
        <v>162</v>
      </c>
      <c r="T47" s="34"/>
    </row>
    <row r="48" spans="1:20" ht="22.5" customHeight="1">
      <c r="A48" s="9">
        <v>45</v>
      </c>
      <c r="B48" s="10"/>
      <c r="C48" s="18"/>
      <c r="D48" s="12" t="s">
        <v>237</v>
      </c>
      <c r="E48" s="13"/>
      <c r="F48" s="12" t="s">
        <v>238</v>
      </c>
      <c r="G48" s="12" t="s">
        <v>255</v>
      </c>
      <c r="H48" s="12" t="s">
        <v>28</v>
      </c>
      <c r="I48" s="12" t="s">
        <v>29</v>
      </c>
      <c r="J48" s="12" t="s">
        <v>45</v>
      </c>
      <c r="K48" s="12" t="s">
        <v>256</v>
      </c>
      <c r="L48" s="12" t="s">
        <v>32</v>
      </c>
      <c r="M48" s="12" t="s">
        <v>257</v>
      </c>
      <c r="N48" s="20" t="s">
        <v>258</v>
      </c>
      <c r="O48" s="21" t="s">
        <v>82</v>
      </c>
      <c r="P48" s="21"/>
      <c r="Q48" s="21" t="s">
        <v>82</v>
      </c>
      <c r="R48" s="20">
        <f t="shared" si="9"/>
        <v>82.91499999999999</v>
      </c>
      <c r="S48" s="21" t="s">
        <v>181</v>
      </c>
      <c r="T48" s="34"/>
    </row>
    <row r="49" spans="1:20" ht="22.5" customHeight="1">
      <c r="A49" s="9">
        <v>46</v>
      </c>
      <c r="B49" s="10"/>
      <c r="C49" s="18"/>
      <c r="D49" s="12" t="s">
        <v>237</v>
      </c>
      <c r="E49" s="13"/>
      <c r="F49" s="12" t="s">
        <v>238</v>
      </c>
      <c r="G49" s="12" t="s">
        <v>259</v>
      </c>
      <c r="H49" s="12" t="s">
        <v>28</v>
      </c>
      <c r="I49" s="12" t="s">
        <v>29</v>
      </c>
      <c r="J49" s="12" t="s">
        <v>39</v>
      </c>
      <c r="K49" s="12" t="s">
        <v>260</v>
      </c>
      <c r="L49" s="12" t="s">
        <v>32</v>
      </c>
      <c r="M49" s="12" t="s">
        <v>261</v>
      </c>
      <c r="N49" s="20" t="s">
        <v>262</v>
      </c>
      <c r="O49" s="21" t="s">
        <v>49</v>
      </c>
      <c r="P49" s="21"/>
      <c r="Q49" s="21" t="s">
        <v>49</v>
      </c>
      <c r="R49" s="20">
        <f t="shared" si="9"/>
        <v>81.36500000000001</v>
      </c>
      <c r="S49" s="21" t="s">
        <v>263</v>
      </c>
      <c r="T49" s="34"/>
    </row>
    <row r="50" spans="1:20" ht="22.5" customHeight="1">
      <c r="A50" s="9">
        <v>47</v>
      </c>
      <c r="B50" s="10"/>
      <c r="C50" s="18"/>
      <c r="D50" s="12" t="s">
        <v>237</v>
      </c>
      <c r="E50" s="13"/>
      <c r="F50" s="12" t="s">
        <v>238</v>
      </c>
      <c r="G50" s="12" t="s">
        <v>264</v>
      </c>
      <c r="H50" s="12" t="s">
        <v>28</v>
      </c>
      <c r="I50" s="12" t="s">
        <v>29</v>
      </c>
      <c r="J50" s="12" t="s">
        <v>45</v>
      </c>
      <c r="K50" s="12" t="s">
        <v>40</v>
      </c>
      <c r="L50" s="12" t="s">
        <v>32</v>
      </c>
      <c r="M50" s="12" t="s">
        <v>265</v>
      </c>
      <c r="N50" s="20" t="s">
        <v>266</v>
      </c>
      <c r="O50" s="21" t="s">
        <v>210</v>
      </c>
      <c r="P50" s="21"/>
      <c r="Q50" s="21" t="s">
        <v>210</v>
      </c>
      <c r="R50" s="20">
        <f t="shared" si="9"/>
        <v>81.19</v>
      </c>
      <c r="S50" s="21" t="s">
        <v>267</v>
      </c>
      <c r="T50" s="34"/>
    </row>
    <row r="51" spans="1:20" ht="22.5" customHeight="1">
      <c r="A51" s="9">
        <v>48</v>
      </c>
      <c r="B51" s="10"/>
      <c r="C51" s="18"/>
      <c r="D51" s="12" t="s">
        <v>237</v>
      </c>
      <c r="E51" s="13"/>
      <c r="F51" s="12" t="s">
        <v>238</v>
      </c>
      <c r="G51" s="12" t="s">
        <v>268</v>
      </c>
      <c r="H51" s="12" t="s">
        <v>28</v>
      </c>
      <c r="I51" s="12" t="s">
        <v>29</v>
      </c>
      <c r="J51" s="12" t="s">
        <v>45</v>
      </c>
      <c r="K51" s="12" t="s">
        <v>40</v>
      </c>
      <c r="L51" s="12" t="s">
        <v>32</v>
      </c>
      <c r="M51" s="12" t="s">
        <v>269</v>
      </c>
      <c r="N51" s="20" t="s">
        <v>270</v>
      </c>
      <c r="O51" s="21" t="s">
        <v>271</v>
      </c>
      <c r="P51" s="21"/>
      <c r="Q51" s="21" t="s">
        <v>271</v>
      </c>
      <c r="R51" s="20">
        <f t="shared" si="9"/>
        <v>81.16</v>
      </c>
      <c r="S51" s="21" t="s">
        <v>272</v>
      </c>
      <c r="T51" s="34"/>
    </row>
    <row r="52" spans="1:20" ht="22.5" customHeight="1">
      <c r="A52" s="9">
        <v>49</v>
      </c>
      <c r="B52" s="10"/>
      <c r="C52" s="18"/>
      <c r="D52" s="12" t="s">
        <v>237</v>
      </c>
      <c r="E52" s="13"/>
      <c r="F52" s="12" t="s">
        <v>238</v>
      </c>
      <c r="G52" s="12" t="s">
        <v>273</v>
      </c>
      <c r="H52" s="12" t="s">
        <v>28</v>
      </c>
      <c r="I52" s="12" t="s">
        <v>29</v>
      </c>
      <c r="J52" s="12" t="s">
        <v>39</v>
      </c>
      <c r="K52" s="12" t="s">
        <v>31</v>
      </c>
      <c r="L52" s="12" t="s">
        <v>70</v>
      </c>
      <c r="M52" s="12" t="s">
        <v>39</v>
      </c>
      <c r="N52" s="20" t="s">
        <v>274</v>
      </c>
      <c r="O52" s="21" t="s">
        <v>94</v>
      </c>
      <c r="P52" s="21"/>
      <c r="Q52" s="21" t="s">
        <v>94</v>
      </c>
      <c r="R52" s="20">
        <f t="shared" si="9"/>
        <v>80.625</v>
      </c>
      <c r="S52" s="21" t="s">
        <v>275</v>
      </c>
      <c r="T52" s="34"/>
    </row>
    <row r="53" spans="1:20" ht="22.5" customHeight="1">
      <c r="A53" s="9">
        <v>50</v>
      </c>
      <c r="B53" s="10"/>
      <c r="C53" s="18"/>
      <c r="D53" s="12" t="s">
        <v>237</v>
      </c>
      <c r="E53" s="13"/>
      <c r="F53" s="12" t="s">
        <v>238</v>
      </c>
      <c r="G53" s="12" t="s">
        <v>276</v>
      </c>
      <c r="H53" s="12" t="s">
        <v>28</v>
      </c>
      <c r="I53" s="12" t="s">
        <v>29</v>
      </c>
      <c r="J53" s="12" t="s">
        <v>277</v>
      </c>
      <c r="K53" s="12" t="s">
        <v>40</v>
      </c>
      <c r="L53" s="12" t="s">
        <v>70</v>
      </c>
      <c r="M53" s="12" t="s">
        <v>277</v>
      </c>
      <c r="N53" s="20" t="s">
        <v>278</v>
      </c>
      <c r="O53" s="21" t="s">
        <v>279</v>
      </c>
      <c r="P53" s="21"/>
      <c r="Q53" s="21" t="s">
        <v>279</v>
      </c>
      <c r="R53" s="20">
        <f t="shared" si="9"/>
        <v>80.485</v>
      </c>
      <c r="S53" s="21" t="s">
        <v>238</v>
      </c>
      <c r="T53" s="34"/>
    </row>
    <row r="54" spans="1:20" ht="22.5" customHeight="1">
      <c r="A54" s="9">
        <v>51</v>
      </c>
      <c r="B54" s="10"/>
      <c r="C54" s="18"/>
      <c r="D54" s="12" t="s">
        <v>280</v>
      </c>
      <c r="E54" s="13"/>
      <c r="F54" s="12" t="s">
        <v>238</v>
      </c>
      <c r="G54" s="12" t="s">
        <v>281</v>
      </c>
      <c r="H54" s="12" t="s">
        <v>28</v>
      </c>
      <c r="I54" s="12" t="s">
        <v>155</v>
      </c>
      <c r="J54" s="12" t="s">
        <v>170</v>
      </c>
      <c r="K54" s="12" t="s">
        <v>31</v>
      </c>
      <c r="L54" s="12" t="s">
        <v>32</v>
      </c>
      <c r="M54" s="12" t="s">
        <v>282</v>
      </c>
      <c r="N54" s="20" t="s">
        <v>242</v>
      </c>
      <c r="O54" s="21" t="s">
        <v>176</v>
      </c>
      <c r="P54" s="21"/>
      <c r="Q54" s="21" t="s">
        <v>176</v>
      </c>
      <c r="R54" s="20">
        <f t="shared" si="9"/>
        <v>81.265</v>
      </c>
      <c r="S54" s="21" t="s">
        <v>36</v>
      </c>
      <c r="T54" s="34"/>
    </row>
    <row r="55" spans="1:20" ht="22.5" customHeight="1">
      <c r="A55" s="9">
        <v>52</v>
      </c>
      <c r="B55" s="10"/>
      <c r="C55" s="18"/>
      <c r="D55" s="12" t="s">
        <v>280</v>
      </c>
      <c r="E55" s="13"/>
      <c r="F55" s="12" t="s">
        <v>238</v>
      </c>
      <c r="G55" s="12" t="s">
        <v>283</v>
      </c>
      <c r="H55" s="12" t="s">
        <v>54</v>
      </c>
      <c r="I55" s="12" t="s">
        <v>29</v>
      </c>
      <c r="J55" s="12" t="s">
        <v>45</v>
      </c>
      <c r="K55" s="12" t="s">
        <v>31</v>
      </c>
      <c r="L55" s="12" t="s">
        <v>32</v>
      </c>
      <c r="M55" s="12" t="s">
        <v>284</v>
      </c>
      <c r="N55" s="20" t="s">
        <v>285</v>
      </c>
      <c r="O55" s="21" t="s">
        <v>286</v>
      </c>
      <c r="P55" s="21"/>
      <c r="Q55" s="21" t="s">
        <v>286</v>
      </c>
      <c r="R55" s="20">
        <f t="shared" si="9"/>
        <v>79.59</v>
      </c>
      <c r="S55" s="21" t="s">
        <v>26</v>
      </c>
      <c r="T55" s="34"/>
    </row>
    <row r="56" spans="1:20" ht="22.5" customHeight="1">
      <c r="A56" s="9">
        <v>53</v>
      </c>
      <c r="B56" s="10"/>
      <c r="C56" s="18"/>
      <c r="D56" s="12" t="s">
        <v>280</v>
      </c>
      <c r="E56" s="13"/>
      <c r="F56" s="12" t="s">
        <v>238</v>
      </c>
      <c r="G56" s="12" t="s">
        <v>287</v>
      </c>
      <c r="H56" s="12" t="s">
        <v>28</v>
      </c>
      <c r="I56" s="12" t="s">
        <v>29</v>
      </c>
      <c r="J56" s="12" t="s">
        <v>288</v>
      </c>
      <c r="K56" s="12" t="s">
        <v>40</v>
      </c>
      <c r="L56" s="12" t="s">
        <v>32</v>
      </c>
      <c r="M56" s="12" t="s">
        <v>289</v>
      </c>
      <c r="N56" s="20" t="s">
        <v>179</v>
      </c>
      <c r="O56" s="21" t="s">
        <v>130</v>
      </c>
      <c r="P56" s="21"/>
      <c r="Q56" s="21" t="s">
        <v>130</v>
      </c>
      <c r="R56" s="20">
        <f t="shared" si="9"/>
        <v>78.03999999999999</v>
      </c>
      <c r="S56" s="21" t="s">
        <v>50</v>
      </c>
      <c r="T56" s="34"/>
    </row>
    <row r="57" spans="1:20" ht="22.5" customHeight="1">
      <c r="A57" s="9">
        <v>54</v>
      </c>
      <c r="B57" s="10"/>
      <c r="C57" s="18"/>
      <c r="D57" s="12" t="s">
        <v>280</v>
      </c>
      <c r="E57" s="13"/>
      <c r="F57" s="12" t="s">
        <v>238</v>
      </c>
      <c r="G57" s="12" t="s">
        <v>290</v>
      </c>
      <c r="H57" s="12" t="s">
        <v>28</v>
      </c>
      <c r="I57" s="12" t="s">
        <v>29</v>
      </c>
      <c r="J57" s="12" t="s">
        <v>103</v>
      </c>
      <c r="K57" s="12" t="s">
        <v>31</v>
      </c>
      <c r="L57" s="12" t="s">
        <v>70</v>
      </c>
      <c r="M57" s="12" t="s">
        <v>103</v>
      </c>
      <c r="N57" s="20" t="s">
        <v>291</v>
      </c>
      <c r="O57" s="21" t="s">
        <v>292</v>
      </c>
      <c r="P57" s="21"/>
      <c r="Q57" s="21" t="s">
        <v>292</v>
      </c>
      <c r="R57" s="20">
        <f t="shared" si="9"/>
        <v>77.6</v>
      </c>
      <c r="S57" s="21" t="s">
        <v>162</v>
      </c>
      <c r="T57" s="34"/>
    </row>
    <row r="58" spans="1:20" ht="27.75" customHeight="1">
      <c r="A58" s="9">
        <v>55</v>
      </c>
      <c r="B58" s="10"/>
      <c r="C58" s="18"/>
      <c r="D58" s="12" t="s">
        <v>280</v>
      </c>
      <c r="E58" s="13"/>
      <c r="F58" s="12" t="s">
        <v>238</v>
      </c>
      <c r="G58" s="12" t="s">
        <v>293</v>
      </c>
      <c r="H58" s="12" t="s">
        <v>54</v>
      </c>
      <c r="I58" s="12" t="s">
        <v>29</v>
      </c>
      <c r="J58" s="12" t="s">
        <v>45</v>
      </c>
      <c r="K58" s="12" t="s">
        <v>294</v>
      </c>
      <c r="L58" s="12" t="s">
        <v>32</v>
      </c>
      <c r="M58" s="12" t="s">
        <v>295</v>
      </c>
      <c r="N58" s="20" t="s">
        <v>87</v>
      </c>
      <c r="O58" s="21" t="s">
        <v>296</v>
      </c>
      <c r="P58" s="21"/>
      <c r="Q58" s="21" t="s">
        <v>296</v>
      </c>
      <c r="R58" s="20">
        <f t="shared" si="9"/>
        <v>77.45</v>
      </c>
      <c r="S58" s="21" t="s">
        <v>181</v>
      </c>
      <c r="T58" s="34"/>
    </row>
    <row r="59" spans="1:20" ht="30" customHeight="1">
      <c r="A59" s="9">
        <v>56</v>
      </c>
      <c r="B59" s="10"/>
      <c r="C59" s="18"/>
      <c r="D59" s="12" t="s">
        <v>280</v>
      </c>
      <c r="E59" s="13"/>
      <c r="F59" s="12" t="s">
        <v>238</v>
      </c>
      <c r="G59" s="12" t="s">
        <v>297</v>
      </c>
      <c r="H59" s="12" t="s">
        <v>28</v>
      </c>
      <c r="I59" s="12" t="s">
        <v>29</v>
      </c>
      <c r="J59" s="12" t="s">
        <v>103</v>
      </c>
      <c r="K59" s="12" t="s">
        <v>298</v>
      </c>
      <c r="L59" s="12" t="s">
        <v>70</v>
      </c>
      <c r="M59" s="12" t="s">
        <v>103</v>
      </c>
      <c r="N59" s="20" t="s">
        <v>299</v>
      </c>
      <c r="O59" s="21" t="s">
        <v>300</v>
      </c>
      <c r="P59" s="21"/>
      <c r="Q59" s="21" t="s">
        <v>300</v>
      </c>
      <c r="R59" s="20">
        <f t="shared" si="9"/>
        <v>77.44</v>
      </c>
      <c r="S59" s="21" t="s">
        <v>263</v>
      </c>
      <c r="T59" s="34"/>
    </row>
    <row r="60" spans="1:20" ht="22.5" customHeight="1">
      <c r="A60" s="9">
        <v>57</v>
      </c>
      <c r="B60" s="10"/>
      <c r="C60" s="18"/>
      <c r="D60" s="12" t="s">
        <v>280</v>
      </c>
      <c r="E60" s="13"/>
      <c r="F60" s="12" t="s">
        <v>238</v>
      </c>
      <c r="G60" s="12" t="s">
        <v>301</v>
      </c>
      <c r="H60" s="12" t="s">
        <v>28</v>
      </c>
      <c r="I60" s="12" t="s">
        <v>29</v>
      </c>
      <c r="J60" s="12" t="s">
        <v>45</v>
      </c>
      <c r="K60" s="12" t="s">
        <v>40</v>
      </c>
      <c r="L60" s="12" t="s">
        <v>32</v>
      </c>
      <c r="M60" s="12" t="s">
        <v>302</v>
      </c>
      <c r="N60" s="20" t="s">
        <v>303</v>
      </c>
      <c r="O60" s="21" t="s">
        <v>296</v>
      </c>
      <c r="P60" s="21"/>
      <c r="Q60" s="21" t="s">
        <v>296</v>
      </c>
      <c r="R60" s="20">
        <f t="shared" si="9"/>
        <v>77.15</v>
      </c>
      <c r="S60" s="21" t="s">
        <v>267</v>
      </c>
      <c r="T60" s="34"/>
    </row>
    <row r="61" spans="1:20" ht="22.5" customHeight="1">
      <c r="A61" s="9">
        <v>58</v>
      </c>
      <c r="B61" s="10"/>
      <c r="C61" s="18"/>
      <c r="D61" s="12" t="s">
        <v>280</v>
      </c>
      <c r="E61" s="13"/>
      <c r="F61" s="12" t="s">
        <v>238</v>
      </c>
      <c r="G61" s="12" t="s">
        <v>304</v>
      </c>
      <c r="H61" s="12" t="s">
        <v>28</v>
      </c>
      <c r="I61" s="12" t="s">
        <v>29</v>
      </c>
      <c r="J61" s="12" t="s">
        <v>288</v>
      </c>
      <c r="K61" s="12" t="s">
        <v>246</v>
      </c>
      <c r="L61" s="12" t="s">
        <v>32</v>
      </c>
      <c r="M61" s="12" t="s">
        <v>305</v>
      </c>
      <c r="N61" s="20" t="s">
        <v>306</v>
      </c>
      <c r="O61" s="21" t="s">
        <v>307</v>
      </c>
      <c r="P61" s="21"/>
      <c r="Q61" s="21" t="s">
        <v>307</v>
      </c>
      <c r="R61" s="20">
        <f t="shared" si="9"/>
        <v>77.05</v>
      </c>
      <c r="S61" s="21" t="s">
        <v>272</v>
      </c>
      <c r="T61" s="34"/>
    </row>
    <row r="62" spans="1:20" ht="22.5" customHeight="1">
      <c r="A62" s="9">
        <v>59</v>
      </c>
      <c r="B62" s="10"/>
      <c r="C62" s="18"/>
      <c r="D62" s="12" t="s">
        <v>280</v>
      </c>
      <c r="E62" s="13"/>
      <c r="F62" s="12" t="s">
        <v>238</v>
      </c>
      <c r="G62" s="12" t="s">
        <v>308</v>
      </c>
      <c r="H62" s="12" t="s">
        <v>28</v>
      </c>
      <c r="I62" s="12" t="s">
        <v>29</v>
      </c>
      <c r="J62" s="12" t="s">
        <v>45</v>
      </c>
      <c r="K62" s="12" t="s">
        <v>40</v>
      </c>
      <c r="L62" s="12" t="s">
        <v>32</v>
      </c>
      <c r="M62" s="12" t="s">
        <v>99</v>
      </c>
      <c r="N62" s="20" t="s">
        <v>309</v>
      </c>
      <c r="O62" s="21" t="s">
        <v>310</v>
      </c>
      <c r="P62" s="21"/>
      <c r="Q62" s="21" t="s">
        <v>310</v>
      </c>
      <c r="R62" s="20">
        <f t="shared" si="9"/>
        <v>76.41499999999999</v>
      </c>
      <c r="S62" s="21" t="s">
        <v>275</v>
      </c>
      <c r="T62" s="34"/>
    </row>
    <row r="63" spans="1:20" ht="22.5" customHeight="1">
      <c r="A63" s="9">
        <v>60</v>
      </c>
      <c r="B63" s="10"/>
      <c r="C63" s="18"/>
      <c r="D63" s="12" t="s">
        <v>280</v>
      </c>
      <c r="E63" s="13"/>
      <c r="F63" s="12" t="s">
        <v>238</v>
      </c>
      <c r="G63" s="12" t="s">
        <v>311</v>
      </c>
      <c r="H63" s="12" t="s">
        <v>28</v>
      </c>
      <c r="I63" s="12" t="s">
        <v>29</v>
      </c>
      <c r="J63" s="12" t="s">
        <v>103</v>
      </c>
      <c r="K63" s="12" t="s">
        <v>246</v>
      </c>
      <c r="L63" s="12" t="s">
        <v>32</v>
      </c>
      <c r="M63" s="12" t="s">
        <v>302</v>
      </c>
      <c r="N63" s="20" t="s">
        <v>179</v>
      </c>
      <c r="O63" s="21" t="s">
        <v>88</v>
      </c>
      <c r="P63" s="21"/>
      <c r="Q63" s="21" t="s">
        <v>88</v>
      </c>
      <c r="R63" s="20">
        <f t="shared" si="9"/>
        <v>76.375</v>
      </c>
      <c r="S63" s="21" t="s">
        <v>238</v>
      </c>
      <c r="T63" s="34"/>
    </row>
    <row r="64" spans="1:20" ht="28.5" customHeight="1">
      <c r="A64" s="9">
        <v>61</v>
      </c>
      <c r="B64" s="10"/>
      <c r="C64" s="18"/>
      <c r="D64" s="12" t="s">
        <v>161</v>
      </c>
      <c r="E64" s="13"/>
      <c r="F64" s="12" t="s">
        <v>275</v>
      </c>
      <c r="G64" s="12" t="s">
        <v>312</v>
      </c>
      <c r="H64" s="12" t="s">
        <v>28</v>
      </c>
      <c r="I64" s="12" t="s">
        <v>29</v>
      </c>
      <c r="J64" s="12" t="s">
        <v>217</v>
      </c>
      <c r="K64" s="12" t="s">
        <v>313</v>
      </c>
      <c r="L64" s="12" t="s">
        <v>32</v>
      </c>
      <c r="M64" s="12" t="s">
        <v>99</v>
      </c>
      <c r="N64" s="22" t="s">
        <v>306</v>
      </c>
      <c r="O64" s="23" t="s">
        <v>314</v>
      </c>
      <c r="P64" s="23"/>
      <c r="Q64" s="23" t="s">
        <v>314</v>
      </c>
      <c r="R64" s="20">
        <f t="shared" si="9"/>
        <v>86.55</v>
      </c>
      <c r="S64" s="23" t="s">
        <v>26</v>
      </c>
      <c r="T64" s="34"/>
    </row>
    <row r="65" spans="1:20" ht="22.5" customHeight="1">
      <c r="A65" s="9">
        <v>62</v>
      </c>
      <c r="B65" s="10"/>
      <c r="C65" s="18"/>
      <c r="D65" s="12" t="s">
        <v>161</v>
      </c>
      <c r="E65" s="13"/>
      <c r="F65" s="12" t="s">
        <v>275</v>
      </c>
      <c r="G65" s="12" t="s">
        <v>315</v>
      </c>
      <c r="H65" s="12" t="s">
        <v>54</v>
      </c>
      <c r="I65" s="12" t="s">
        <v>29</v>
      </c>
      <c r="J65" s="12" t="s">
        <v>170</v>
      </c>
      <c r="K65" s="12" t="s">
        <v>46</v>
      </c>
      <c r="L65" s="12" t="s">
        <v>70</v>
      </c>
      <c r="M65" s="12" t="s">
        <v>170</v>
      </c>
      <c r="N65" s="22" t="s">
        <v>316</v>
      </c>
      <c r="O65" s="23" t="s">
        <v>317</v>
      </c>
      <c r="P65" s="23"/>
      <c r="Q65" s="23" t="s">
        <v>317</v>
      </c>
      <c r="R65" s="20">
        <f t="shared" si="9"/>
        <v>85.085</v>
      </c>
      <c r="S65" s="23" t="s">
        <v>50</v>
      </c>
      <c r="T65" s="34"/>
    </row>
    <row r="66" spans="1:20" ht="22.5" customHeight="1">
      <c r="A66" s="9">
        <v>63</v>
      </c>
      <c r="B66" s="10"/>
      <c r="C66" s="18"/>
      <c r="D66" s="12" t="s">
        <v>161</v>
      </c>
      <c r="E66" s="13"/>
      <c r="F66" s="12" t="s">
        <v>275</v>
      </c>
      <c r="G66" s="12" t="s">
        <v>318</v>
      </c>
      <c r="H66" s="12" t="s">
        <v>54</v>
      </c>
      <c r="I66" s="12" t="s">
        <v>29</v>
      </c>
      <c r="J66" s="12" t="s">
        <v>45</v>
      </c>
      <c r="K66" s="12" t="s">
        <v>46</v>
      </c>
      <c r="L66" s="12" t="s">
        <v>32</v>
      </c>
      <c r="M66" s="12" t="s">
        <v>33</v>
      </c>
      <c r="N66" s="22" t="s">
        <v>171</v>
      </c>
      <c r="O66" s="23" t="s">
        <v>319</v>
      </c>
      <c r="P66" s="23"/>
      <c r="Q66" s="23" t="s">
        <v>319</v>
      </c>
      <c r="R66" s="20">
        <f t="shared" si="9"/>
        <v>84.64</v>
      </c>
      <c r="S66" s="23" t="s">
        <v>162</v>
      </c>
      <c r="T66" s="34"/>
    </row>
    <row r="67" spans="1:20" ht="22.5" customHeight="1">
      <c r="A67" s="9">
        <v>64</v>
      </c>
      <c r="B67" s="10"/>
      <c r="C67" s="18"/>
      <c r="D67" s="12" t="s">
        <v>161</v>
      </c>
      <c r="E67" s="13"/>
      <c r="F67" s="12" t="s">
        <v>275</v>
      </c>
      <c r="G67" s="12" t="s">
        <v>320</v>
      </c>
      <c r="H67" s="12" t="s">
        <v>28</v>
      </c>
      <c r="I67" s="12" t="s">
        <v>29</v>
      </c>
      <c r="J67" s="12" t="s">
        <v>103</v>
      </c>
      <c r="K67" s="12" t="s">
        <v>46</v>
      </c>
      <c r="L67" s="12" t="s">
        <v>32</v>
      </c>
      <c r="M67" s="12" t="s">
        <v>321</v>
      </c>
      <c r="N67" s="22" t="s">
        <v>322</v>
      </c>
      <c r="O67" s="23" t="s">
        <v>323</v>
      </c>
      <c r="P67" s="23"/>
      <c r="Q67" s="23" t="s">
        <v>323</v>
      </c>
      <c r="R67" s="20">
        <f t="shared" si="9"/>
        <v>82.91</v>
      </c>
      <c r="S67" s="23" t="s">
        <v>181</v>
      </c>
      <c r="T67" s="34"/>
    </row>
    <row r="68" spans="1:20" ht="22.5" customHeight="1">
      <c r="A68" s="9">
        <v>65</v>
      </c>
      <c r="B68" s="10"/>
      <c r="C68" s="18"/>
      <c r="D68" s="12" t="s">
        <v>161</v>
      </c>
      <c r="E68" s="13"/>
      <c r="F68" s="12" t="s">
        <v>275</v>
      </c>
      <c r="G68" s="12" t="s">
        <v>324</v>
      </c>
      <c r="H68" s="12" t="s">
        <v>54</v>
      </c>
      <c r="I68" s="12" t="s">
        <v>29</v>
      </c>
      <c r="J68" s="12" t="s">
        <v>147</v>
      </c>
      <c r="K68" s="12" t="s">
        <v>325</v>
      </c>
      <c r="L68" s="12" t="s">
        <v>70</v>
      </c>
      <c r="M68" s="12" t="s">
        <v>147</v>
      </c>
      <c r="N68" s="22" t="s">
        <v>316</v>
      </c>
      <c r="O68" s="23" t="s">
        <v>326</v>
      </c>
      <c r="P68" s="23"/>
      <c r="Q68" s="23" t="s">
        <v>326</v>
      </c>
      <c r="R68" s="20">
        <f t="shared" si="9"/>
        <v>82.865</v>
      </c>
      <c r="S68" s="23" t="s">
        <v>263</v>
      </c>
      <c r="T68" s="34"/>
    </row>
    <row r="69" spans="1:20" ht="27" customHeight="1">
      <c r="A69" s="9">
        <v>66</v>
      </c>
      <c r="B69" s="10"/>
      <c r="C69" s="18"/>
      <c r="D69" s="12" t="s">
        <v>161</v>
      </c>
      <c r="E69" s="13"/>
      <c r="F69" s="12" t="s">
        <v>275</v>
      </c>
      <c r="G69" s="12" t="s">
        <v>327</v>
      </c>
      <c r="H69" s="12" t="s">
        <v>28</v>
      </c>
      <c r="I69" s="12" t="s">
        <v>29</v>
      </c>
      <c r="J69" s="12" t="s">
        <v>45</v>
      </c>
      <c r="K69" s="12" t="s">
        <v>313</v>
      </c>
      <c r="L69" s="12" t="s">
        <v>32</v>
      </c>
      <c r="M69" s="12" t="s">
        <v>328</v>
      </c>
      <c r="N69" s="22" t="s">
        <v>329</v>
      </c>
      <c r="O69" s="23" t="s">
        <v>330</v>
      </c>
      <c r="P69" s="23"/>
      <c r="Q69" s="23" t="s">
        <v>330</v>
      </c>
      <c r="R69" s="20">
        <f t="shared" si="9"/>
        <v>82.75</v>
      </c>
      <c r="S69" s="23" t="s">
        <v>267</v>
      </c>
      <c r="T69" s="34"/>
    </row>
    <row r="70" spans="1:20" ht="22.5" customHeight="1">
      <c r="A70" s="9">
        <v>67</v>
      </c>
      <c r="B70" s="10"/>
      <c r="C70" s="18"/>
      <c r="D70" s="12" t="s">
        <v>161</v>
      </c>
      <c r="E70" s="13"/>
      <c r="F70" s="12" t="s">
        <v>275</v>
      </c>
      <c r="G70" s="12" t="s">
        <v>331</v>
      </c>
      <c r="H70" s="12" t="s">
        <v>28</v>
      </c>
      <c r="I70" s="12" t="s">
        <v>29</v>
      </c>
      <c r="J70" s="12" t="s">
        <v>222</v>
      </c>
      <c r="K70" s="12" t="s">
        <v>46</v>
      </c>
      <c r="L70" s="12" t="s">
        <v>70</v>
      </c>
      <c r="M70" s="12" t="s">
        <v>222</v>
      </c>
      <c r="N70" s="22" t="s">
        <v>167</v>
      </c>
      <c r="O70" s="23" t="s">
        <v>332</v>
      </c>
      <c r="P70" s="23"/>
      <c r="Q70" s="23" t="s">
        <v>332</v>
      </c>
      <c r="R70" s="20">
        <f t="shared" si="9"/>
        <v>82.2</v>
      </c>
      <c r="S70" s="23" t="s">
        <v>272</v>
      </c>
      <c r="T70" s="34"/>
    </row>
    <row r="71" spans="1:20" ht="22.5" customHeight="1">
      <c r="A71" s="9">
        <v>68</v>
      </c>
      <c r="B71" s="10"/>
      <c r="C71" s="18"/>
      <c r="D71" s="12" t="s">
        <v>161</v>
      </c>
      <c r="E71" s="13"/>
      <c r="F71" s="12" t="s">
        <v>275</v>
      </c>
      <c r="G71" s="12" t="s">
        <v>333</v>
      </c>
      <c r="H71" s="12" t="s">
        <v>28</v>
      </c>
      <c r="I71" s="12" t="s">
        <v>29</v>
      </c>
      <c r="J71" s="12" t="s">
        <v>45</v>
      </c>
      <c r="K71" s="12" t="s">
        <v>46</v>
      </c>
      <c r="L71" s="12" t="s">
        <v>32</v>
      </c>
      <c r="M71" s="12" t="s">
        <v>334</v>
      </c>
      <c r="N71" s="22" t="s">
        <v>335</v>
      </c>
      <c r="O71" s="23" t="s">
        <v>336</v>
      </c>
      <c r="P71" s="23"/>
      <c r="Q71" s="23" t="s">
        <v>336</v>
      </c>
      <c r="R71" s="20">
        <f t="shared" si="9"/>
        <v>81.275</v>
      </c>
      <c r="S71" s="23" t="s">
        <v>238</v>
      </c>
      <c r="T71" s="34" t="s">
        <v>51</v>
      </c>
    </row>
    <row r="72" spans="1:20" ht="22.5" customHeight="1">
      <c r="A72" s="9">
        <v>69</v>
      </c>
      <c r="B72" s="10"/>
      <c r="C72" s="18"/>
      <c r="D72" s="12" t="s">
        <v>182</v>
      </c>
      <c r="E72" s="13"/>
      <c r="F72" s="12" t="s">
        <v>263</v>
      </c>
      <c r="G72" s="12" t="s">
        <v>337</v>
      </c>
      <c r="H72" s="12" t="s">
        <v>54</v>
      </c>
      <c r="I72" s="12" t="s">
        <v>29</v>
      </c>
      <c r="J72" s="12" t="s">
        <v>45</v>
      </c>
      <c r="K72" s="12" t="s">
        <v>62</v>
      </c>
      <c r="L72" s="12" t="s">
        <v>32</v>
      </c>
      <c r="M72" s="12" t="s">
        <v>63</v>
      </c>
      <c r="N72" s="22" t="s">
        <v>338</v>
      </c>
      <c r="O72" s="23" t="s">
        <v>180</v>
      </c>
      <c r="P72" s="23"/>
      <c r="Q72" s="23" t="s">
        <v>180</v>
      </c>
      <c r="R72" s="20">
        <f t="shared" si="9"/>
        <v>83.55</v>
      </c>
      <c r="S72" s="23" t="s">
        <v>36</v>
      </c>
      <c r="T72" s="34"/>
    </row>
    <row r="73" spans="1:20" ht="27.75" customHeight="1">
      <c r="A73" s="9">
        <v>70</v>
      </c>
      <c r="B73" s="10"/>
      <c r="C73" s="18"/>
      <c r="D73" s="12" t="s">
        <v>182</v>
      </c>
      <c r="E73" s="13"/>
      <c r="F73" s="12" t="s">
        <v>263</v>
      </c>
      <c r="G73" s="12" t="s">
        <v>339</v>
      </c>
      <c r="H73" s="12" t="s">
        <v>28</v>
      </c>
      <c r="I73" s="12" t="s">
        <v>29</v>
      </c>
      <c r="J73" s="12" t="s">
        <v>340</v>
      </c>
      <c r="K73" s="12" t="s">
        <v>62</v>
      </c>
      <c r="L73" s="12" t="s">
        <v>32</v>
      </c>
      <c r="M73" s="12" t="s">
        <v>341</v>
      </c>
      <c r="N73" s="22" t="s">
        <v>342</v>
      </c>
      <c r="O73" s="23" t="s">
        <v>343</v>
      </c>
      <c r="P73" s="23"/>
      <c r="Q73" s="23" t="s">
        <v>343</v>
      </c>
      <c r="R73" s="20">
        <f t="shared" si="9"/>
        <v>83.215</v>
      </c>
      <c r="S73" s="23" t="s">
        <v>26</v>
      </c>
      <c r="T73" s="34"/>
    </row>
    <row r="74" spans="1:20" ht="22.5" customHeight="1">
      <c r="A74" s="9">
        <v>71</v>
      </c>
      <c r="B74" s="10"/>
      <c r="C74" s="18"/>
      <c r="D74" s="12" t="s">
        <v>182</v>
      </c>
      <c r="E74" s="13"/>
      <c r="F74" s="12" t="s">
        <v>263</v>
      </c>
      <c r="G74" s="12" t="s">
        <v>344</v>
      </c>
      <c r="H74" s="12" t="s">
        <v>28</v>
      </c>
      <c r="I74" s="12" t="s">
        <v>29</v>
      </c>
      <c r="J74" s="12" t="s">
        <v>345</v>
      </c>
      <c r="K74" s="12" t="s">
        <v>346</v>
      </c>
      <c r="L74" s="12" t="s">
        <v>70</v>
      </c>
      <c r="M74" s="12" t="s">
        <v>170</v>
      </c>
      <c r="N74" s="22" t="s">
        <v>347</v>
      </c>
      <c r="O74" s="23" t="s">
        <v>94</v>
      </c>
      <c r="P74" s="23"/>
      <c r="Q74" s="23" t="s">
        <v>94</v>
      </c>
      <c r="R74" s="20">
        <f t="shared" si="9"/>
        <v>81.8</v>
      </c>
      <c r="S74" s="23" t="s">
        <v>50</v>
      </c>
      <c r="T74" s="34"/>
    </row>
    <row r="75" spans="1:20" ht="22.5" customHeight="1">
      <c r="A75" s="9">
        <v>72</v>
      </c>
      <c r="B75" s="10"/>
      <c r="C75" s="18"/>
      <c r="D75" s="12" t="s">
        <v>182</v>
      </c>
      <c r="E75" s="13"/>
      <c r="F75" s="12" t="s">
        <v>263</v>
      </c>
      <c r="G75" s="12" t="s">
        <v>348</v>
      </c>
      <c r="H75" s="12" t="s">
        <v>28</v>
      </c>
      <c r="I75" s="12" t="s">
        <v>29</v>
      </c>
      <c r="J75" s="12" t="s">
        <v>103</v>
      </c>
      <c r="K75" s="12" t="s">
        <v>346</v>
      </c>
      <c r="L75" s="12" t="s">
        <v>70</v>
      </c>
      <c r="M75" s="12" t="s">
        <v>103</v>
      </c>
      <c r="N75" s="22" t="s">
        <v>349</v>
      </c>
      <c r="O75" s="23" t="s">
        <v>135</v>
      </c>
      <c r="P75" s="23"/>
      <c r="Q75" s="23" t="s">
        <v>135</v>
      </c>
      <c r="R75" s="20">
        <f t="shared" si="9"/>
        <v>81.6</v>
      </c>
      <c r="S75" s="23" t="s">
        <v>162</v>
      </c>
      <c r="T75" s="34"/>
    </row>
    <row r="76" spans="1:20" ht="22.5" customHeight="1">
      <c r="A76" s="9">
        <v>73</v>
      </c>
      <c r="B76" s="10"/>
      <c r="C76" s="18"/>
      <c r="D76" s="12" t="s">
        <v>182</v>
      </c>
      <c r="E76" s="13"/>
      <c r="F76" s="12" t="s">
        <v>263</v>
      </c>
      <c r="G76" s="12" t="s">
        <v>350</v>
      </c>
      <c r="H76" s="12" t="s">
        <v>28</v>
      </c>
      <c r="I76" s="12" t="s">
        <v>29</v>
      </c>
      <c r="J76" s="12" t="s">
        <v>288</v>
      </c>
      <c r="K76" s="12" t="s">
        <v>62</v>
      </c>
      <c r="L76" s="12" t="s">
        <v>70</v>
      </c>
      <c r="M76" s="12" t="s">
        <v>288</v>
      </c>
      <c r="N76" s="22" t="s">
        <v>351</v>
      </c>
      <c r="O76" s="23" t="s">
        <v>106</v>
      </c>
      <c r="P76" s="23"/>
      <c r="Q76" s="23" t="s">
        <v>106</v>
      </c>
      <c r="R76" s="20">
        <f t="shared" si="9"/>
        <v>81.58500000000001</v>
      </c>
      <c r="S76" s="23" t="s">
        <v>181</v>
      </c>
      <c r="T76" s="34"/>
    </row>
    <row r="77" spans="1:20" ht="22.5" customHeight="1">
      <c r="A77" s="9">
        <v>74</v>
      </c>
      <c r="B77" s="10"/>
      <c r="C77" s="18"/>
      <c r="D77" s="12" t="s">
        <v>182</v>
      </c>
      <c r="E77" s="13"/>
      <c r="F77" s="12" t="s">
        <v>263</v>
      </c>
      <c r="G77" s="12" t="s">
        <v>352</v>
      </c>
      <c r="H77" s="12" t="s">
        <v>28</v>
      </c>
      <c r="I77" s="12" t="s">
        <v>29</v>
      </c>
      <c r="J77" s="12" t="s">
        <v>353</v>
      </c>
      <c r="K77" s="12" t="s">
        <v>346</v>
      </c>
      <c r="L77" s="12" t="s">
        <v>70</v>
      </c>
      <c r="M77" s="12" t="s">
        <v>353</v>
      </c>
      <c r="N77" s="22" t="s">
        <v>152</v>
      </c>
      <c r="O77" s="23" t="s">
        <v>49</v>
      </c>
      <c r="P77" s="23"/>
      <c r="Q77" s="23" t="s">
        <v>49</v>
      </c>
      <c r="R77" s="20">
        <f t="shared" si="9"/>
        <v>80.715</v>
      </c>
      <c r="S77" s="23" t="s">
        <v>263</v>
      </c>
      <c r="T77" s="34"/>
    </row>
    <row r="78" spans="1:20" ht="22.5" customHeight="1">
      <c r="A78" s="9">
        <v>75</v>
      </c>
      <c r="B78" s="10"/>
      <c r="C78" s="17" t="s">
        <v>187</v>
      </c>
      <c r="D78" s="12" t="s">
        <v>354</v>
      </c>
      <c r="E78" s="13"/>
      <c r="F78" s="12" t="s">
        <v>355</v>
      </c>
      <c r="G78" s="12" t="s">
        <v>356</v>
      </c>
      <c r="H78" s="12" t="s">
        <v>28</v>
      </c>
      <c r="I78" s="12" t="s">
        <v>29</v>
      </c>
      <c r="J78" s="12" t="s">
        <v>357</v>
      </c>
      <c r="K78" s="12" t="s">
        <v>133</v>
      </c>
      <c r="L78" s="12" t="s">
        <v>32</v>
      </c>
      <c r="M78" s="12" t="s">
        <v>358</v>
      </c>
      <c r="N78" s="24" t="s">
        <v>359</v>
      </c>
      <c r="O78" s="25">
        <v>90.33</v>
      </c>
      <c r="P78" s="25">
        <v>74.67</v>
      </c>
      <c r="Q78" s="24">
        <f aca="true" t="shared" si="10" ref="Q78:Q86">O78*0.4+P78*0.6</f>
        <v>80.934</v>
      </c>
      <c r="R78" s="24">
        <f aca="true" t="shared" si="11" ref="R78:R86">ROUND(N78*0.5+Q78*0.5,2)</f>
        <v>86.32</v>
      </c>
      <c r="S78" s="30">
        <v>1</v>
      </c>
      <c r="T78" s="34"/>
    </row>
    <row r="79" spans="1:20" ht="22.5" customHeight="1">
      <c r="A79" s="9">
        <v>76</v>
      </c>
      <c r="B79" s="10"/>
      <c r="C79" s="18"/>
      <c r="D79" s="12" t="s">
        <v>354</v>
      </c>
      <c r="E79" s="13"/>
      <c r="F79" s="12" t="s">
        <v>355</v>
      </c>
      <c r="G79" s="12" t="s">
        <v>360</v>
      </c>
      <c r="H79" s="12" t="s">
        <v>28</v>
      </c>
      <c r="I79" s="12" t="s">
        <v>29</v>
      </c>
      <c r="J79" s="12" t="s">
        <v>222</v>
      </c>
      <c r="K79" s="12" t="s">
        <v>133</v>
      </c>
      <c r="L79" s="12" t="s">
        <v>32</v>
      </c>
      <c r="M79" s="12" t="s">
        <v>328</v>
      </c>
      <c r="N79" s="24" t="s">
        <v>225</v>
      </c>
      <c r="O79" s="25">
        <v>84.33</v>
      </c>
      <c r="P79" s="25">
        <v>80.33</v>
      </c>
      <c r="Q79" s="24">
        <f t="shared" si="10"/>
        <v>81.93</v>
      </c>
      <c r="R79" s="24">
        <f t="shared" si="11"/>
        <v>85.97</v>
      </c>
      <c r="S79" s="30">
        <v>2</v>
      </c>
      <c r="T79" s="34"/>
    </row>
    <row r="80" spans="1:20" ht="22.5" customHeight="1">
      <c r="A80" s="9">
        <v>77</v>
      </c>
      <c r="B80" s="10"/>
      <c r="C80" s="18"/>
      <c r="D80" s="12" t="s">
        <v>354</v>
      </c>
      <c r="E80" s="13"/>
      <c r="F80" s="12" t="s">
        <v>355</v>
      </c>
      <c r="G80" s="12" t="s">
        <v>361</v>
      </c>
      <c r="H80" s="12" t="s">
        <v>28</v>
      </c>
      <c r="I80" s="12" t="s">
        <v>29</v>
      </c>
      <c r="J80" s="12" t="s">
        <v>45</v>
      </c>
      <c r="K80" s="12" t="s">
        <v>362</v>
      </c>
      <c r="L80" s="12" t="s">
        <v>32</v>
      </c>
      <c r="M80" s="12" t="s">
        <v>63</v>
      </c>
      <c r="N80" s="24" t="s">
        <v>363</v>
      </c>
      <c r="O80" s="25">
        <v>81</v>
      </c>
      <c r="P80" s="25">
        <v>89.67</v>
      </c>
      <c r="Q80" s="24">
        <f t="shared" si="10"/>
        <v>86.202</v>
      </c>
      <c r="R80" s="24">
        <f t="shared" si="11"/>
        <v>85.15</v>
      </c>
      <c r="S80" s="30">
        <v>3</v>
      </c>
      <c r="T80" s="34"/>
    </row>
    <row r="81" spans="1:20" ht="22.5" customHeight="1">
      <c r="A81" s="9">
        <v>78</v>
      </c>
      <c r="B81" s="10"/>
      <c r="C81" s="18"/>
      <c r="D81" s="12" t="s">
        <v>354</v>
      </c>
      <c r="E81" s="13"/>
      <c r="F81" s="12" t="s">
        <v>355</v>
      </c>
      <c r="G81" s="12" t="s">
        <v>364</v>
      </c>
      <c r="H81" s="12" t="s">
        <v>28</v>
      </c>
      <c r="I81" s="12" t="s">
        <v>29</v>
      </c>
      <c r="J81" s="12" t="s">
        <v>147</v>
      </c>
      <c r="K81" s="12" t="s">
        <v>133</v>
      </c>
      <c r="L81" s="12" t="s">
        <v>70</v>
      </c>
      <c r="M81" s="12" t="s">
        <v>147</v>
      </c>
      <c r="N81" s="24" t="s">
        <v>365</v>
      </c>
      <c r="O81" s="25">
        <v>86</v>
      </c>
      <c r="P81" s="25">
        <v>75</v>
      </c>
      <c r="Q81" s="24">
        <f t="shared" si="10"/>
        <v>79.4</v>
      </c>
      <c r="R81" s="24">
        <f t="shared" si="11"/>
        <v>83.75</v>
      </c>
      <c r="S81" s="30">
        <v>4</v>
      </c>
      <c r="T81" s="34"/>
    </row>
    <row r="82" spans="1:20" ht="22.5" customHeight="1">
      <c r="A82" s="9">
        <v>79</v>
      </c>
      <c r="B82" s="10"/>
      <c r="C82" s="18"/>
      <c r="D82" s="12" t="s">
        <v>354</v>
      </c>
      <c r="E82" s="13"/>
      <c r="F82" s="12" t="s">
        <v>355</v>
      </c>
      <c r="G82" s="12" t="s">
        <v>366</v>
      </c>
      <c r="H82" s="12" t="s">
        <v>54</v>
      </c>
      <c r="I82" s="12" t="s">
        <v>29</v>
      </c>
      <c r="J82" s="12" t="s">
        <v>367</v>
      </c>
      <c r="K82" s="12" t="s">
        <v>133</v>
      </c>
      <c r="L82" s="12" t="s">
        <v>32</v>
      </c>
      <c r="M82" s="12" t="s">
        <v>63</v>
      </c>
      <c r="N82" s="24" t="s">
        <v>100</v>
      </c>
      <c r="O82" s="25">
        <v>82.33</v>
      </c>
      <c r="P82" s="25">
        <v>91.33</v>
      </c>
      <c r="Q82" s="24">
        <f t="shared" si="10"/>
        <v>87.72999999999999</v>
      </c>
      <c r="R82" s="24">
        <f t="shared" si="11"/>
        <v>83.67</v>
      </c>
      <c r="S82" s="30">
        <v>5</v>
      </c>
      <c r="T82" s="34"/>
    </row>
    <row r="83" spans="1:20" ht="22.5" customHeight="1">
      <c r="A83" s="9">
        <v>80</v>
      </c>
      <c r="B83" s="10"/>
      <c r="C83" s="18"/>
      <c r="D83" s="12" t="s">
        <v>354</v>
      </c>
      <c r="E83" s="13"/>
      <c r="F83" s="12" t="s">
        <v>355</v>
      </c>
      <c r="G83" s="12" t="s">
        <v>368</v>
      </c>
      <c r="H83" s="12" t="s">
        <v>54</v>
      </c>
      <c r="I83" s="12" t="s">
        <v>29</v>
      </c>
      <c r="J83" s="12" t="s">
        <v>369</v>
      </c>
      <c r="K83" s="12" t="s">
        <v>370</v>
      </c>
      <c r="L83" s="12" t="s">
        <v>32</v>
      </c>
      <c r="M83" s="12" t="s">
        <v>371</v>
      </c>
      <c r="N83" s="24" t="s">
        <v>372</v>
      </c>
      <c r="O83" s="25">
        <v>86</v>
      </c>
      <c r="P83" s="25">
        <v>75.33</v>
      </c>
      <c r="Q83" s="24">
        <f t="shared" si="10"/>
        <v>79.598</v>
      </c>
      <c r="R83" s="24">
        <f t="shared" si="11"/>
        <v>83.05</v>
      </c>
      <c r="S83" s="30">
        <v>6</v>
      </c>
      <c r="T83" s="34"/>
    </row>
    <row r="84" spans="1:20" ht="22.5" customHeight="1">
      <c r="A84" s="9">
        <v>81</v>
      </c>
      <c r="B84" s="10"/>
      <c r="C84" s="18"/>
      <c r="D84" s="12" t="s">
        <v>354</v>
      </c>
      <c r="E84" s="13"/>
      <c r="F84" s="12" t="s">
        <v>355</v>
      </c>
      <c r="G84" s="12" t="s">
        <v>373</v>
      </c>
      <c r="H84" s="12" t="s">
        <v>28</v>
      </c>
      <c r="I84" s="12" t="s">
        <v>29</v>
      </c>
      <c r="J84" s="12" t="s">
        <v>45</v>
      </c>
      <c r="K84" s="12" t="s">
        <v>133</v>
      </c>
      <c r="L84" s="12" t="s">
        <v>32</v>
      </c>
      <c r="M84" s="12" t="s">
        <v>302</v>
      </c>
      <c r="N84" s="24" t="s">
        <v>374</v>
      </c>
      <c r="O84" s="25">
        <v>83</v>
      </c>
      <c r="P84" s="25">
        <v>81.67</v>
      </c>
      <c r="Q84" s="24">
        <f t="shared" si="10"/>
        <v>82.202</v>
      </c>
      <c r="R84" s="24">
        <f t="shared" si="11"/>
        <v>83</v>
      </c>
      <c r="S84" s="30">
        <v>7</v>
      </c>
      <c r="T84" s="34"/>
    </row>
    <row r="85" spans="1:20" ht="22.5" customHeight="1">
      <c r="A85" s="9">
        <v>82</v>
      </c>
      <c r="B85" s="10"/>
      <c r="C85" s="18"/>
      <c r="D85" s="12" t="s">
        <v>354</v>
      </c>
      <c r="E85" s="13"/>
      <c r="F85" s="12" t="s">
        <v>355</v>
      </c>
      <c r="G85" s="12" t="s">
        <v>375</v>
      </c>
      <c r="H85" s="12" t="s">
        <v>28</v>
      </c>
      <c r="I85" s="12" t="s">
        <v>29</v>
      </c>
      <c r="J85" s="12" t="s">
        <v>39</v>
      </c>
      <c r="K85" s="12" t="s">
        <v>370</v>
      </c>
      <c r="L85" s="12" t="s">
        <v>32</v>
      </c>
      <c r="M85" s="12" t="s">
        <v>63</v>
      </c>
      <c r="N85" s="24" t="s">
        <v>296</v>
      </c>
      <c r="O85" s="25">
        <v>84.33</v>
      </c>
      <c r="P85" s="25">
        <v>88.67</v>
      </c>
      <c r="Q85" s="24">
        <f t="shared" si="10"/>
        <v>86.934</v>
      </c>
      <c r="R85" s="24">
        <f t="shared" si="11"/>
        <v>82.97</v>
      </c>
      <c r="S85" s="30">
        <v>8</v>
      </c>
      <c r="T85" s="34"/>
    </row>
    <row r="86" spans="1:20" ht="22.5" customHeight="1">
      <c r="A86" s="9">
        <v>83</v>
      </c>
      <c r="B86" s="10"/>
      <c r="C86" s="18"/>
      <c r="D86" s="12" t="s">
        <v>354</v>
      </c>
      <c r="E86" s="13"/>
      <c r="F86" s="12" t="s">
        <v>355</v>
      </c>
      <c r="G86" s="12" t="s">
        <v>376</v>
      </c>
      <c r="H86" s="12" t="s">
        <v>28</v>
      </c>
      <c r="I86" s="12" t="s">
        <v>29</v>
      </c>
      <c r="J86" s="12" t="s">
        <v>377</v>
      </c>
      <c r="K86" s="12" t="s">
        <v>133</v>
      </c>
      <c r="L86" s="12" t="s">
        <v>32</v>
      </c>
      <c r="M86" s="12" t="s">
        <v>378</v>
      </c>
      <c r="N86" s="24" t="s">
        <v>379</v>
      </c>
      <c r="O86" s="25">
        <v>83</v>
      </c>
      <c r="P86" s="25">
        <v>84.33</v>
      </c>
      <c r="Q86" s="24">
        <f t="shared" si="10"/>
        <v>83.798</v>
      </c>
      <c r="R86" s="24">
        <f t="shared" si="11"/>
        <v>82.95</v>
      </c>
      <c r="S86" s="30">
        <v>9</v>
      </c>
      <c r="T86" s="34"/>
    </row>
    <row r="87" spans="1:20" ht="22.5" customHeight="1">
      <c r="A87" s="9">
        <v>84</v>
      </c>
      <c r="B87" s="10"/>
      <c r="C87" s="18"/>
      <c r="D87" s="12" t="s">
        <v>354</v>
      </c>
      <c r="E87" s="13"/>
      <c r="F87" s="12" t="s">
        <v>355</v>
      </c>
      <c r="G87" s="12" t="s">
        <v>380</v>
      </c>
      <c r="H87" s="12" t="s">
        <v>28</v>
      </c>
      <c r="I87" s="12" t="s">
        <v>29</v>
      </c>
      <c r="J87" s="12" t="s">
        <v>381</v>
      </c>
      <c r="K87" s="12" t="s">
        <v>370</v>
      </c>
      <c r="L87" s="12" t="s">
        <v>32</v>
      </c>
      <c r="M87" s="12" t="s">
        <v>63</v>
      </c>
      <c r="N87" s="24" t="s">
        <v>382</v>
      </c>
      <c r="O87" s="25">
        <v>79.67</v>
      </c>
      <c r="P87" s="25">
        <v>85.67</v>
      </c>
      <c r="Q87" s="24">
        <f aca="true" t="shared" si="12" ref="Q87:Q102">O87*0.4+P87*0.6</f>
        <v>83.27000000000001</v>
      </c>
      <c r="R87" s="24">
        <f aca="true" t="shared" si="13" ref="R87:R98">ROUND(N87*0.5+Q87*0.5,2)</f>
        <v>82.44</v>
      </c>
      <c r="S87" s="30">
        <v>11</v>
      </c>
      <c r="T87" s="34"/>
    </row>
    <row r="88" spans="1:20" ht="22.5" customHeight="1">
      <c r="A88" s="9">
        <v>85</v>
      </c>
      <c r="B88" s="10"/>
      <c r="C88" s="18"/>
      <c r="D88" s="12" t="s">
        <v>383</v>
      </c>
      <c r="E88" s="13"/>
      <c r="F88" s="36">
        <v>4</v>
      </c>
      <c r="G88" s="12" t="s">
        <v>384</v>
      </c>
      <c r="H88" s="12" t="s">
        <v>28</v>
      </c>
      <c r="I88" s="12" t="s">
        <v>29</v>
      </c>
      <c r="J88" s="12" t="s">
        <v>45</v>
      </c>
      <c r="K88" s="12" t="s">
        <v>385</v>
      </c>
      <c r="L88" s="12" t="s">
        <v>32</v>
      </c>
      <c r="M88" s="12" t="s">
        <v>302</v>
      </c>
      <c r="N88" s="24" t="s">
        <v>386</v>
      </c>
      <c r="O88" s="25">
        <v>89.67</v>
      </c>
      <c r="P88" s="25">
        <v>78.1</v>
      </c>
      <c r="Q88" s="24">
        <f t="shared" si="12"/>
        <v>82.728</v>
      </c>
      <c r="R88" s="24">
        <f t="shared" si="13"/>
        <v>84.91</v>
      </c>
      <c r="S88" s="30" t="s">
        <v>36</v>
      </c>
      <c r="T88" s="34"/>
    </row>
    <row r="89" spans="1:20" ht="22.5" customHeight="1">
      <c r="A89" s="9">
        <v>86</v>
      </c>
      <c r="B89" s="10"/>
      <c r="C89" s="18"/>
      <c r="D89" s="12" t="s">
        <v>383</v>
      </c>
      <c r="E89" s="13"/>
      <c r="F89" s="36">
        <v>4</v>
      </c>
      <c r="G89" s="12" t="s">
        <v>387</v>
      </c>
      <c r="H89" s="12" t="s">
        <v>54</v>
      </c>
      <c r="I89" s="12" t="s">
        <v>29</v>
      </c>
      <c r="J89" s="12" t="s">
        <v>170</v>
      </c>
      <c r="K89" s="12" t="s">
        <v>74</v>
      </c>
      <c r="L89" s="12" t="s">
        <v>70</v>
      </c>
      <c r="M89" s="12" t="s">
        <v>170</v>
      </c>
      <c r="N89" s="24" t="s">
        <v>388</v>
      </c>
      <c r="O89" s="25">
        <v>81</v>
      </c>
      <c r="P89" s="25">
        <v>79.23</v>
      </c>
      <c r="Q89" s="24">
        <f t="shared" si="12"/>
        <v>79.938</v>
      </c>
      <c r="R89" s="24">
        <f t="shared" si="13"/>
        <v>82.17</v>
      </c>
      <c r="S89" s="30" t="s">
        <v>26</v>
      </c>
      <c r="T89" s="34"/>
    </row>
    <row r="90" spans="1:20" ht="22.5" customHeight="1">
      <c r="A90" s="9">
        <v>87</v>
      </c>
      <c r="B90" s="10"/>
      <c r="C90" s="18"/>
      <c r="D90" s="12" t="s">
        <v>383</v>
      </c>
      <c r="E90" s="13"/>
      <c r="F90" s="36">
        <v>4</v>
      </c>
      <c r="G90" s="12" t="s">
        <v>389</v>
      </c>
      <c r="H90" s="12" t="s">
        <v>54</v>
      </c>
      <c r="I90" s="12" t="s">
        <v>29</v>
      </c>
      <c r="J90" s="12" t="s">
        <v>390</v>
      </c>
      <c r="K90" s="12" t="s">
        <v>74</v>
      </c>
      <c r="L90" s="12" t="s">
        <v>32</v>
      </c>
      <c r="M90" s="12" t="s">
        <v>33</v>
      </c>
      <c r="N90" s="24" t="s">
        <v>391</v>
      </c>
      <c r="O90" s="25">
        <v>83.33</v>
      </c>
      <c r="P90" s="25">
        <v>77.33</v>
      </c>
      <c r="Q90" s="24">
        <f t="shared" si="12"/>
        <v>79.72999999999999</v>
      </c>
      <c r="R90" s="24">
        <f t="shared" si="13"/>
        <v>81.57</v>
      </c>
      <c r="S90" s="30" t="s">
        <v>50</v>
      </c>
      <c r="T90" s="34"/>
    </row>
    <row r="91" spans="1:20" ht="22.5" customHeight="1">
      <c r="A91" s="9">
        <v>88</v>
      </c>
      <c r="B91" s="10"/>
      <c r="C91" s="18"/>
      <c r="D91" s="12" t="s">
        <v>383</v>
      </c>
      <c r="E91" s="13"/>
      <c r="F91" s="36">
        <v>4</v>
      </c>
      <c r="G91" s="12" t="s">
        <v>392</v>
      </c>
      <c r="H91" s="12" t="s">
        <v>54</v>
      </c>
      <c r="I91" s="12" t="s">
        <v>29</v>
      </c>
      <c r="J91" s="12" t="s">
        <v>45</v>
      </c>
      <c r="K91" s="12" t="s">
        <v>74</v>
      </c>
      <c r="L91" s="12" t="s">
        <v>32</v>
      </c>
      <c r="M91" s="12" t="s">
        <v>33</v>
      </c>
      <c r="N91" s="24" t="s">
        <v>152</v>
      </c>
      <c r="O91" s="25">
        <v>85.67</v>
      </c>
      <c r="P91" s="25">
        <v>86.97</v>
      </c>
      <c r="Q91" s="24">
        <f t="shared" si="12"/>
        <v>86.44999999999999</v>
      </c>
      <c r="R91" s="24">
        <f t="shared" si="13"/>
        <v>81.28</v>
      </c>
      <c r="S91" s="30" t="s">
        <v>162</v>
      </c>
      <c r="T91" s="34"/>
    </row>
    <row r="92" spans="1:20" ht="22.5" customHeight="1">
      <c r="A92" s="9">
        <v>89</v>
      </c>
      <c r="B92" s="10"/>
      <c r="C92" s="18"/>
      <c r="D92" s="12" t="s">
        <v>393</v>
      </c>
      <c r="E92" s="13"/>
      <c r="F92" s="36">
        <v>7</v>
      </c>
      <c r="G92" s="12" t="s">
        <v>394</v>
      </c>
      <c r="H92" s="12" t="s">
        <v>28</v>
      </c>
      <c r="I92" s="12" t="s">
        <v>29</v>
      </c>
      <c r="J92" s="12" t="s">
        <v>395</v>
      </c>
      <c r="K92" s="12" t="s">
        <v>148</v>
      </c>
      <c r="L92" s="12" t="s">
        <v>32</v>
      </c>
      <c r="M92" s="12" t="s">
        <v>396</v>
      </c>
      <c r="N92" s="24" t="s">
        <v>397</v>
      </c>
      <c r="O92" s="25">
        <v>91.33</v>
      </c>
      <c r="P92" s="25">
        <v>83.5</v>
      </c>
      <c r="Q92" s="24">
        <f t="shared" si="12"/>
        <v>86.632</v>
      </c>
      <c r="R92" s="24">
        <f t="shared" si="13"/>
        <v>87.77</v>
      </c>
      <c r="S92" s="30" t="s">
        <v>36</v>
      </c>
      <c r="T92" s="34"/>
    </row>
    <row r="93" spans="1:20" ht="22.5" customHeight="1">
      <c r="A93" s="9">
        <v>90</v>
      </c>
      <c r="B93" s="10"/>
      <c r="C93" s="18"/>
      <c r="D93" s="12" t="s">
        <v>393</v>
      </c>
      <c r="E93" s="13"/>
      <c r="F93" s="36">
        <v>7</v>
      </c>
      <c r="G93" s="12" t="s">
        <v>398</v>
      </c>
      <c r="H93" s="12" t="s">
        <v>28</v>
      </c>
      <c r="I93" s="12" t="s">
        <v>29</v>
      </c>
      <c r="J93" s="12" t="s">
        <v>399</v>
      </c>
      <c r="K93" s="12" t="s">
        <v>400</v>
      </c>
      <c r="L93" s="12" t="s">
        <v>32</v>
      </c>
      <c r="M93" s="12" t="s">
        <v>371</v>
      </c>
      <c r="N93" s="24" t="s">
        <v>401</v>
      </c>
      <c r="O93" s="25">
        <v>84.33</v>
      </c>
      <c r="P93" s="25">
        <v>90.83</v>
      </c>
      <c r="Q93" s="24">
        <f t="shared" si="12"/>
        <v>88.22999999999999</v>
      </c>
      <c r="R93" s="24">
        <f t="shared" si="13"/>
        <v>84.82</v>
      </c>
      <c r="S93" s="30" t="s">
        <v>26</v>
      </c>
      <c r="T93" s="34"/>
    </row>
    <row r="94" spans="1:20" ht="22.5" customHeight="1">
      <c r="A94" s="9">
        <v>91</v>
      </c>
      <c r="B94" s="10"/>
      <c r="C94" s="18"/>
      <c r="D94" s="12" t="s">
        <v>393</v>
      </c>
      <c r="E94" s="13"/>
      <c r="F94" s="36">
        <v>7</v>
      </c>
      <c r="G94" s="12" t="s">
        <v>402</v>
      </c>
      <c r="H94" s="12" t="s">
        <v>28</v>
      </c>
      <c r="I94" s="12" t="s">
        <v>29</v>
      </c>
      <c r="J94" s="12" t="s">
        <v>147</v>
      </c>
      <c r="K94" s="12" t="s">
        <v>148</v>
      </c>
      <c r="L94" s="12" t="s">
        <v>70</v>
      </c>
      <c r="M94" s="12" t="s">
        <v>147</v>
      </c>
      <c r="N94" s="24" t="s">
        <v>180</v>
      </c>
      <c r="O94" s="25">
        <v>89.67</v>
      </c>
      <c r="P94" s="25">
        <v>81.67</v>
      </c>
      <c r="Q94" s="24">
        <f t="shared" si="12"/>
        <v>84.87</v>
      </c>
      <c r="R94" s="24">
        <f t="shared" si="13"/>
        <v>84.44</v>
      </c>
      <c r="S94" s="30" t="s">
        <v>50</v>
      </c>
      <c r="T94" s="34"/>
    </row>
    <row r="95" spans="1:20" ht="22.5" customHeight="1">
      <c r="A95" s="9">
        <v>92</v>
      </c>
      <c r="B95" s="10"/>
      <c r="C95" s="18"/>
      <c r="D95" s="12" t="s">
        <v>393</v>
      </c>
      <c r="E95" s="13"/>
      <c r="F95" s="36">
        <v>7</v>
      </c>
      <c r="G95" s="12" t="s">
        <v>403</v>
      </c>
      <c r="H95" s="12" t="s">
        <v>54</v>
      </c>
      <c r="I95" s="12" t="s">
        <v>29</v>
      </c>
      <c r="J95" s="12" t="s">
        <v>404</v>
      </c>
      <c r="K95" s="12" t="s">
        <v>148</v>
      </c>
      <c r="L95" s="12" t="s">
        <v>32</v>
      </c>
      <c r="M95" s="12" t="s">
        <v>405</v>
      </c>
      <c r="N95" s="24" t="s">
        <v>406</v>
      </c>
      <c r="O95" s="25">
        <v>89</v>
      </c>
      <c r="P95" s="25">
        <v>80.5</v>
      </c>
      <c r="Q95" s="24">
        <f t="shared" si="12"/>
        <v>83.9</v>
      </c>
      <c r="R95" s="24">
        <f t="shared" si="13"/>
        <v>83.25</v>
      </c>
      <c r="S95" s="30" t="s">
        <v>162</v>
      </c>
      <c r="T95" s="34"/>
    </row>
    <row r="96" spans="1:20" ht="22.5" customHeight="1">
      <c r="A96" s="9">
        <v>93</v>
      </c>
      <c r="B96" s="10"/>
      <c r="C96" s="18"/>
      <c r="D96" s="12" t="s">
        <v>393</v>
      </c>
      <c r="E96" s="13"/>
      <c r="F96" s="36">
        <v>7</v>
      </c>
      <c r="G96" s="12" t="s">
        <v>407</v>
      </c>
      <c r="H96" s="12" t="s">
        <v>54</v>
      </c>
      <c r="I96" s="12" t="s">
        <v>29</v>
      </c>
      <c r="J96" s="12" t="s">
        <v>408</v>
      </c>
      <c r="K96" s="12" t="s">
        <v>148</v>
      </c>
      <c r="L96" s="12" t="s">
        <v>32</v>
      </c>
      <c r="M96" s="12" t="s">
        <v>371</v>
      </c>
      <c r="N96" s="24" t="s">
        <v>363</v>
      </c>
      <c r="O96" s="25">
        <v>92</v>
      </c>
      <c r="P96" s="25">
        <v>75.83</v>
      </c>
      <c r="Q96" s="24">
        <f t="shared" si="12"/>
        <v>82.298</v>
      </c>
      <c r="R96" s="24">
        <f t="shared" si="13"/>
        <v>83.2</v>
      </c>
      <c r="S96" s="30" t="s">
        <v>181</v>
      </c>
      <c r="T96" s="34"/>
    </row>
    <row r="97" spans="1:20" ht="22.5" customHeight="1">
      <c r="A97" s="9">
        <v>94</v>
      </c>
      <c r="B97" s="10"/>
      <c r="C97" s="18"/>
      <c r="D97" s="12" t="s">
        <v>393</v>
      </c>
      <c r="E97" s="13"/>
      <c r="F97" s="36">
        <v>7</v>
      </c>
      <c r="G97" s="12" t="s">
        <v>409</v>
      </c>
      <c r="H97" s="12" t="s">
        <v>28</v>
      </c>
      <c r="I97" s="12" t="s">
        <v>29</v>
      </c>
      <c r="J97" s="12" t="s">
        <v>147</v>
      </c>
      <c r="K97" s="12" t="s">
        <v>148</v>
      </c>
      <c r="L97" s="12" t="s">
        <v>70</v>
      </c>
      <c r="M97" s="12" t="s">
        <v>147</v>
      </c>
      <c r="N97" s="24" t="s">
        <v>100</v>
      </c>
      <c r="O97" s="25">
        <v>84.67</v>
      </c>
      <c r="P97" s="25">
        <v>85.33</v>
      </c>
      <c r="Q97" s="24">
        <f t="shared" si="12"/>
        <v>85.066</v>
      </c>
      <c r="R97" s="24">
        <f t="shared" si="13"/>
        <v>82.33</v>
      </c>
      <c r="S97" s="30" t="s">
        <v>267</v>
      </c>
      <c r="T97" s="34"/>
    </row>
    <row r="98" spans="1:20" ht="22.5" customHeight="1">
      <c r="A98" s="9">
        <v>95</v>
      </c>
      <c r="B98" s="10"/>
      <c r="C98" s="18"/>
      <c r="D98" s="12" t="s">
        <v>393</v>
      </c>
      <c r="E98" s="13"/>
      <c r="F98" s="36">
        <v>7</v>
      </c>
      <c r="G98" s="12" t="s">
        <v>410</v>
      </c>
      <c r="H98" s="12" t="s">
        <v>28</v>
      </c>
      <c r="I98" s="12" t="s">
        <v>29</v>
      </c>
      <c r="J98" s="12" t="s">
        <v>147</v>
      </c>
      <c r="K98" s="12" t="s">
        <v>411</v>
      </c>
      <c r="L98" s="12" t="s">
        <v>70</v>
      </c>
      <c r="M98" s="12" t="s">
        <v>147</v>
      </c>
      <c r="N98" s="31" t="s">
        <v>412</v>
      </c>
      <c r="O98" s="24">
        <v>85</v>
      </c>
      <c r="P98" s="25">
        <v>79.17</v>
      </c>
      <c r="Q98" s="25">
        <f t="shared" si="12"/>
        <v>81.50200000000001</v>
      </c>
      <c r="R98" s="24">
        <v>82</v>
      </c>
      <c r="S98" s="30">
        <v>8</v>
      </c>
      <c r="T98" s="34" t="s">
        <v>51</v>
      </c>
    </row>
    <row r="99" spans="1:20" ht="22.5" customHeight="1">
      <c r="A99" s="9">
        <v>96</v>
      </c>
      <c r="B99" s="10"/>
      <c r="C99" s="18"/>
      <c r="D99" s="12" t="s">
        <v>413</v>
      </c>
      <c r="E99" s="13"/>
      <c r="F99" s="12" t="s">
        <v>162</v>
      </c>
      <c r="G99" s="12" t="s">
        <v>414</v>
      </c>
      <c r="H99" s="12" t="s">
        <v>28</v>
      </c>
      <c r="I99" s="12" t="s">
        <v>38</v>
      </c>
      <c r="J99" s="12" t="s">
        <v>147</v>
      </c>
      <c r="K99" s="12" t="s">
        <v>415</v>
      </c>
      <c r="L99" s="12" t="s">
        <v>32</v>
      </c>
      <c r="M99" s="12" t="s">
        <v>63</v>
      </c>
      <c r="N99" s="20" t="s">
        <v>416</v>
      </c>
      <c r="O99" s="21" t="s">
        <v>417</v>
      </c>
      <c r="P99" s="21" t="s">
        <v>418</v>
      </c>
      <c r="Q99" s="20">
        <f t="shared" si="12"/>
        <v>75.46199999999999</v>
      </c>
      <c r="R99" s="20">
        <f aca="true" t="shared" si="14" ref="R99:R102">(N99+Q99)*0.5</f>
        <v>80.631</v>
      </c>
      <c r="S99" s="21" t="s">
        <v>36</v>
      </c>
      <c r="T99" s="34"/>
    </row>
    <row r="100" spans="1:20" ht="22.5" customHeight="1">
      <c r="A100" s="9">
        <v>97</v>
      </c>
      <c r="B100" s="10"/>
      <c r="C100" s="18"/>
      <c r="D100" s="12" t="s">
        <v>413</v>
      </c>
      <c r="E100" s="13"/>
      <c r="F100" s="12" t="s">
        <v>162</v>
      </c>
      <c r="G100" s="12" t="s">
        <v>419</v>
      </c>
      <c r="H100" s="12" t="s">
        <v>28</v>
      </c>
      <c r="I100" s="12" t="s">
        <v>29</v>
      </c>
      <c r="J100" s="12" t="s">
        <v>138</v>
      </c>
      <c r="K100" s="12" t="s">
        <v>420</v>
      </c>
      <c r="L100" s="12" t="s">
        <v>70</v>
      </c>
      <c r="M100" s="12" t="s">
        <v>138</v>
      </c>
      <c r="N100" s="20" t="s">
        <v>81</v>
      </c>
      <c r="O100" s="21" t="s">
        <v>248</v>
      </c>
      <c r="P100" s="21" t="s">
        <v>421</v>
      </c>
      <c r="Q100" s="20">
        <f t="shared" si="12"/>
        <v>72.464</v>
      </c>
      <c r="R100" s="20">
        <f t="shared" si="14"/>
        <v>78.932</v>
      </c>
      <c r="S100" s="21" t="s">
        <v>26</v>
      </c>
      <c r="T100" s="34"/>
    </row>
    <row r="101" spans="1:20" ht="22.5" customHeight="1">
      <c r="A101" s="9">
        <v>98</v>
      </c>
      <c r="B101" s="10"/>
      <c r="C101" s="18"/>
      <c r="D101" s="12" t="s">
        <v>413</v>
      </c>
      <c r="E101" s="13"/>
      <c r="F101" s="12" t="s">
        <v>162</v>
      </c>
      <c r="G101" s="12" t="s">
        <v>422</v>
      </c>
      <c r="H101" s="12" t="s">
        <v>28</v>
      </c>
      <c r="I101" s="12" t="s">
        <v>29</v>
      </c>
      <c r="J101" s="12" t="s">
        <v>217</v>
      </c>
      <c r="K101" s="12" t="s">
        <v>423</v>
      </c>
      <c r="L101" s="12" t="s">
        <v>32</v>
      </c>
      <c r="M101" s="12" t="s">
        <v>63</v>
      </c>
      <c r="N101" s="20" t="s">
        <v>424</v>
      </c>
      <c r="O101" s="21" t="s">
        <v>88</v>
      </c>
      <c r="P101" s="21" t="s">
        <v>425</v>
      </c>
      <c r="Q101" s="20">
        <f t="shared" si="12"/>
        <v>68.99600000000001</v>
      </c>
      <c r="R101" s="20">
        <f t="shared" si="14"/>
        <v>75.59800000000001</v>
      </c>
      <c r="S101" s="21" t="s">
        <v>50</v>
      </c>
      <c r="T101" s="34"/>
    </row>
    <row r="102" spans="1:20" ht="22.5" customHeight="1">
      <c r="A102" s="9">
        <v>99</v>
      </c>
      <c r="B102" s="10"/>
      <c r="C102" s="18"/>
      <c r="D102" s="12" t="s">
        <v>413</v>
      </c>
      <c r="E102" s="13"/>
      <c r="F102" s="12" t="s">
        <v>162</v>
      </c>
      <c r="G102" s="12" t="s">
        <v>426</v>
      </c>
      <c r="H102" s="12" t="s">
        <v>28</v>
      </c>
      <c r="I102" s="12" t="s">
        <v>29</v>
      </c>
      <c r="J102" s="12" t="s">
        <v>45</v>
      </c>
      <c r="K102" s="12" t="s">
        <v>415</v>
      </c>
      <c r="L102" s="12" t="s">
        <v>70</v>
      </c>
      <c r="M102" s="12" t="s">
        <v>45</v>
      </c>
      <c r="N102" s="20" t="s">
        <v>427</v>
      </c>
      <c r="O102" s="21" t="s">
        <v>310</v>
      </c>
      <c r="P102" s="21" t="s">
        <v>428</v>
      </c>
      <c r="Q102" s="20">
        <f t="shared" si="12"/>
        <v>68.128</v>
      </c>
      <c r="R102" s="20">
        <f t="shared" si="14"/>
        <v>74.464</v>
      </c>
      <c r="S102" s="21" t="s">
        <v>162</v>
      </c>
      <c r="T102" s="34"/>
    </row>
    <row r="103" spans="1:20" ht="22.5" customHeight="1">
      <c r="A103" s="9">
        <v>100</v>
      </c>
      <c r="B103" s="10"/>
      <c r="C103" s="18"/>
      <c r="D103" s="12" t="s">
        <v>429</v>
      </c>
      <c r="E103" s="13"/>
      <c r="F103" s="12" t="s">
        <v>36</v>
      </c>
      <c r="G103" s="12" t="s">
        <v>430</v>
      </c>
      <c r="H103" s="12" t="s">
        <v>28</v>
      </c>
      <c r="I103" s="12" t="s">
        <v>29</v>
      </c>
      <c r="J103" s="12" t="s">
        <v>45</v>
      </c>
      <c r="K103" s="12" t="s">
        <v>431</v>
      </c>
      <c r="L103" s="12" t="s">
        <v>70</v>
      </c>
      <c r="M103" s="12" t="s">
        <v>45</v>
      </c>
      <c r="N103" s="22" t="s">
        <v>432</v>
      </c>
      <c r="O103" s="23" t="s">
        <v>49</v>
      </c>
      <c r="P103" s="23"/>
      <c r="Q103" s="23" t="s">
        <v>49</v>
      </c>
      <c r="R103" s="21" t="s">
        <v>433</v>
      </c>
      <c r="S103" s="23" t="s">
        <v>26</v>
      </c>
      <c r="T103" s="34" t="s">
        <v>51</v>
      </c>
    </row>
    <row r="104" spans="1:20" ht="22.5" customHeight="1">
      <c r="A104" s="9">
        <v>101</v>
      </c>
      <c r="B104" s="10"/>
      <c r="C104" s="18"/>
      <c r="D104" s="12" t="s">
        <v>434</v>
      </c>
      <c r="E104" s="13"/>
      <c r="F104" s="12" t="s">
        <v>162</v>
      </c>
      <c r="G104" s="12" t="s">
        <v>435</v>
      </c>
      <c r="H104" s="12" t="s">
        <v>54</v>
      </c>
      <c r="I104" s="12" t="s">
        <v>29</v>
      </c>
      <c r="J104" s="12" t="s">
        <v>436</v>
      </c>
      <c r="K104" s="12" t="s">
        <v>437</v>
      </c>
      <c r="L104" s="12" t="s">
        <v>70</v>
      </c>
      <c r="M104" s="12" t="s">
        <v>436</v>
      </c>
      <c r="N104" s="37">
        <v>66.64</v>
      </c>
      <c r="O104" s="38">
        <v>83.33</v>
      </c>
      <c r="P104" s="38"/>
      <c r="Q104" s="24">
        <v>83.33</v>
      </c>
      <c r="R104" s="24">
        <f aca="true" t="shared" si="15" ref="R104:R120">ROUND(N104*0.5+Q104*0.5,2)</f>
        <v>74.99</v>
      </c>
      <c r="S104" s="30" t="s">
        <v>36</v>
      </c>
      <c r="T104" s="34"/>
    </row>
    <row r="105" spans="1:20" ht="22.5" customHeight="1">
      <c r="A105" s="9">
        <v>102</v>
      </c>
      <c r="B105" s="10"/>
      <c r="C105" s="18"/>
      <c r="D105" s="12" t="s">
        <v>434</v>
      </c>
      <c r="E105" s="13"/>
      <c r="F105" s="12" t="s">
        <v>162</v>
      </c>
      <c r="G105" s="12" t="s">
        <v>438</v>
      </c>
      <c r="H105" s="12" t="s">
        <v>54</v>
      </c>
      <c r="I105" s="12" t="s">
        <v>29</v>
      </c>
      <c r="J105" s="12" t="s">
        <v>61</v>
      </c>
      <c r="K105" s="12" t="s">
        <v>437</v>
      </c>
      <c r="L105" s="12" t="s">
        <v>70</v>
      </c>
      <c r="M105" s="12" t="s">
        <v>61</v>
      </c>
      <c r="N105" s="37">
        <v>66.96</v>
      </c>
      <c r="O105" s="38">
        <v>81.33</v>
      </c>
      <c r="P105" s="38"/>
      <c r="Q105" s="24">
        <v>81.33</v>
      </c>
      <c r="R105" s="24">
        <f t="shared" si="15"/>
        <v>74.15</v>
      </c>
      <c r="S105" s="30" t="s">
        <v>26</v>
      </c>
      <c r="T105" s="34"/>
    </row>
    <row r="106" spans="1:20" ht="22.5" customHeight="1">
      <c r="A106" s="9">
        <v>103</v>
      </c>
      <c r="B106" s="10"/>
      <c r="C106" s="18"/>
      <c r="D106" s="12" t="s">
        <v>434</v>
      </c>
      <c r="E106" s="13"/>
      <c r="F106" s="12" t="s">
        <v>162</v>
      </c>
      <c r="G106" s="12" t="s">
        <v>439</v>
      </c>
      <c r="H106" s="12" t="s">
        <v>54</v>
      </c>
      <c r="I106" s="12" t="s">
        <v>29</v>
      </c>
      <c r="J106" s="12" t="s">
        <v>61</v>
      </c>
      <c r="K106" s="12" t="s">
        <v>437</v>
      </c>
      <c r="L106" s="12" t="s">
        <v>70</v>
      </c>
      <c r="M106" s="12" t="s">
        <v>61</v>
      </c>
      <c r="N106" s="37">
        <v>72.12</v>
      </c>
      <c r="O106" s="38">
        <v>71.33</v>
      </c>
      <c r="P106" s="38"/>
      <c r="Q106" s="24">
        <v>71.33</v>
      </c>
      <c r="R106" s="24">
        <f t="shared" si="15"/>
        <v>71.73</v>
      </c>
      <c r="S106" s="30" t="s">
        <v>50</v>
      </c>
      <c r="T106" s="34"/>
    </row>
    <row r="107" spans="1:20" ht="22.5" customHeight="1">
      <c r="A107" s="9">
        <v>104</v>
      </c>
      <c r="B107" s="10"/>
      <c r="C107" s="18"/>
      <c r="D107" s="12" t="s">
        <v>440</v>
      </c>
      <c r="E107" s="13"/>
      <c r="F107" s="12" t="s">
        <v>26</v>
      </c>
      <c r="G107" s="12" t="s">
        <v>441</v>
      </c>
      <c r="H107" s="12" t="s">
        <v>54</v>
      </c>
      <c r="I107" s="12" t="s">
        <v>29</v>
      </c>
      <c r="J107" s="12" t="s">
        <v>45</v>
      </c>
      <c r="K107" s="12" t="s">
        <v>385</v>
      </c>
      <c r="L107" s="12" t="s">
        <v>32</v>
      </c>
      <c r="M107" s="12" t="s">
        <v>442</v>
      </c>
      <c r="N107" s="24">
        <v>79.04</v>
      </c>
      <c r="O107" s="25">
        <v>87</v>
      </c>
      <c r="P107" s="25"/>
      <c r="Q107" s="24">
        <v>87</v>
      </c>
      <c r="R107" s="24">
        <f t="shared" si="15"/>
        <v>83.02</v>
      </c>
      <c r="S107" s="30" t="s">
        <v>36</v>
      </c>
      <c r="T107" s="34"/>
    </row>
    <row r="108" spans="1:20" ht="22.5" customHeight="1">
      <c r="A108" s="9">
        <v>105</v>
      </c>
      <c r="B108" s="10"/>
      <c r="C108" s="18"/>
      <c r="D108" s="12" t="s">
        <v>440</v>
      </c>
      <c r="E108" s="13"/>
      <c r="F108" s="12" t="s">
        <v>26</v>
      </c>
      <c r="G108" s="12" t="s">
        <v>443</v>
      </c>
      <c r="H108" s="12" t="s">
        <v>54</v>
      </c>
      <c r="I108" s="12" t="s">
        <v>29</v>
      </c>
      <c r="J108" s="12" t="s">
        <v>170</v>
      </c>
      <c r="K108" s="12" t="s">
        <v>444</v>
      </c>
      <c r="L108" s="12" t="s">
        <v>32</v>
      </c>
      <c r="M108" s="12" t="s">
        <v>445</v>
      </c>
      <c r="N108" s="24">
        <v>77.12</v>
      </c>
      <c r="O108" s="25">
        <v>88.67</v>
      </c>
      <c r="P108" s="25"/>
      <c r="Q108" s="24">
        <v>88.67</v>
      </c>
      <c r="R108" s="24">
        <f t="shared" si="15"/>
        <v>82.9</v>
      </c>
      <c r="S108" s="30" t="s">
        <v>26</v>
      </c>
      <c r="T108" s="34"/>
    </row>
    <row r="109" spans="1:20" ht="22.5" customHeight="1">
      <c r="A109" s="9">
        <v>106</v>
      </c>
      <c r="B109" s="10"/>
      <c r="C109" s="17" t="s">
        <v>446</v>
      </c>
      <c r="D109" s="12" t="s">
        <v>447</v>
      </c>
      <c r="E109" s="13"/>
      <c r="F109" s="12" t="s">
        <v>238</v>
      </c>
      <c r="G109" s="12" t="s">
        <v>448</v>
      </c>
      <c r="H109" s="12" t="s">
        <v>28</v>
      </c>
      <c r="I109" s="12" t="s">
        <v>155</v>
      </c>
      <c r="J109" s="12" t="s">
        <v>449</v>
      </c>
      <c r="K109" s="12" t="s">
        <v>450</v>
      </c>
      <c r="L109" s="12" t="s">
        <v>70</v>
      </c>
      <c r="M109" s="12" t="s">
        <v>449</v>
      </c>
      <c r="N109" s="24" t="s">
        <v>451</v>
      </c>
      <c r="O109" s="25">
        <v>90.33</v>
      </c>
      <c r="P109" s="25">
        <v>94.67</v>
      </c>
      <c r="Q109" s="24">
        <f aca="true" t="shared" si="16" ref="Q109:Q136">O109*0.4+P109*0.6</f>
        <v>92.934</v>
      </c>
      <c r="R109" s="24">
        <f t="shared" si="15"/>
        <v>89.27</v>
      </c>
      <c r="S109" s="30" t="s">
        <v>36</v>
      </c>
      <c r="T109" s="34"/>
    </row>
    <row r="110" spans="1:20" ht="22.5" customHeight="1">
      <c r="A110" s="9">
        <v>107</v>
      </c>
      <c r="B110" s="10"/>
      <c r="C110" s="18"/>
      <c r="D110" s="12" t="s">
        <v>447</v>
      </c>
      <c r="E110" s="13"/>
      <c r="F110" s="12" t="s">
        <v>238</v>
      </c>
      <c r="G110" s="12" t="s">
        <v>452</v>
      </c>
      <c r="H110" s="12" t="s">
        <v>28</v>
      </c>
      <c r="I110" s="12" t="s">
        <v>155</v>
      </c>
      <c r="J110" s="12" t="s">
        <v>449</v>
      </c>
      <c r="K110" s="12" t="s">
        <v>450</v>
      </c>
      <c r="L110" s="12" t="s">
        <v>70</v>
      </c>
      <c r="M110" s="12" t="s">
        <v>449</v>
      </c>
      <c r="N110" s="24" t="s">
        <v>453</v>
      </c>
      <c r="O110" s="25">
        <v>91.17</v>
      </c>
      <c r="P110" s="25">
        <v>83.67</v>
      </c>
      <c r="Q110" s="24">
        <f t="shared" si="16"/>
        <v>86.67</v>
      </c>
      <c r="R110" s="24">
        <f t="shared" si="15"/>
        <v>87.09</v>
      </c>
      <c r="S110" s="30" t="s">
        <v>26</v>
      </c>
      <c r="T110" s="34"/>
    </row>
    <row r="111" spans="1:20" ht="22.5" customHeight="1">
      <c r="A111" s="9">
        <v>108</v>
      </c>
      <c r="B111" s="10"/>
      <c r="C111" s="18"/>
      <c r="D111" s="12" t="s">
        <v>447</v>
      </c>
      <c r="E111" s="13"/>
      <c r="F111" s="12" t="s">
        <v>238</v>
      </c>
      <c r="G111" s="12" t="s">
        <v>454</v>
      </c>
      <c r="H111" s="12" t="s">
        <v>28</v>
      </c>
      <c r="I111" s="12" t="s">
        <v>29</v>
      </c>
      <c r="J111" s="12" t="s">
        <v>245</v>
      </c>
      <c r="K111" s="12" t="s">
        <v>450</v>
      </c>
      <c r="L111" s="12" t="s">
        <v>70</v>
      </c>
      <c r="M111" s="12" t="s">
        <v>217</v>
      </c>
      <c r="N111" s="24" t="s">
        <v>330</v>
      </c>
      <c r="O111" s="25">
        <v>85.67</v>
      </c>
      <c r="P111" s="25">
        <v>83.67</v>
      </c>
      <c r="Q111" s="24">
        <f t="shared" si="16"/>
        <v>84.47</v>
      </c>
      <c r="R111" s="24">
        <f t="shared" si="15"/>
        <v>86.44</v>
      </c>
      <c r="S111" s="30" t="s">
        <v>50</v>
      </c>
      <c r="T111" s="34"/>
    </row>
    <row r="112" spans="1:20" ht="22.5" customHeight="1">
      <c r="A112" s="9">
        <v>109</v>
      </c>
      <c r="B112" s="10"/>
      <c r="C112" s="18"/>
      <c r="D112" s="12" t="s">
        <v>447</v>
      </c>
      <c r="E112" s="13"/>
      <c r="F112" s="12" t="s">
        <v>238</v>
      </c>
      <c r="G112" s="12" t="s">
        <v>455</v>
      </c>
      <c r="H112" s="12" t="s">
        <v>28</v>
      </c>
      <c r="I112" s="12" t="s">
        <v>155</v>
      </c>
      <c r="J112" s="12" t="s">
        <v>456</v>
      </c>
      <c r="K112" s="12" t="s">
        <v>450</v>
      </c>
      <c r="L112" s="12" t="s">
        <v>32</v>
      </c>
      <c r="M112" s="12" t="s">
        <v>457</v>
      </c>
      <c r="N112" s="24" t="s">
        <v>458</v>
      </c>
      <c r="O112" s="25">
        <v>89.67</v>
      </c>
      <c r="P112" s="25">
        <v>84.33</v>
      </c>
      <c r="Q112" s="24">
        <f t="shared" si="16"/>
        <v>86.46600000000001</v>
      </c>
      <c r="R112" s="24">
        <f t="shared" si="15"/>
        <v>84.98</v>
      </c>
      <c r="S112" s="30" t="s">
        <v>162</v>
      </c>
      <c r="T112" s="34"/>
    </row>
    <row r="113" spans="1:20" ht="22.5" customHeight="1">
      <c r="A113" s="9">
        <v>110</v>
      </c>
      <c r="B113" s="10"/>
      <c r="C113" s="18"/>
      <c r="D113" s="12" t="s">
        <v>447</v>
      </c>
      <c r="E113" s="13"/>
      <c r="F113" s="12" t="s">
        <v>238</v>
      </c>
      <c r="G113" s="12" t="s">
        <v>459</v>
      </c>
      <c r="H113" s="12" t="s">
        <v>28</v>
      </c>
      <c r="I113" s="12" t="s">
        <v>29</v>
      </c>
      <c r="J113" s="12" t="s">
        <v>222</v>
      </c>
      <c r="K113" s="12" t="s">
        <v>450</v>
      </c>
      <c r="L113" s="12" t="s">
        <v>70</v>
      </c>
      <c r="M113" s="12" t="s">
        <v>222</v>
      </c>
      <c r="N113" s="24" t="s">
        <v>460</v>
      </c>
      <c r="O113" s="25">
        <v>89.33</v>
      </c>
      <c r="P113" s="25">
        <v>79.67</v>
      </c>
      <c r="Q113" s="24">
        <f t="shared" si="16"/>
        <v>83.53399999999999</v>
      </c>
      <c r="R113" s="24">
        <f t="shared" si="15"/>
        <v>84.32</v>
      </c>
      <c r="S113" s="30" t="s">
        <v>181</v>
      </c>
      <c r="T113" s="34"/>
    </row>
    <row r="114" spans="1:20" ht="22.5" customHeight="1">
      <c r="A114" s="9">
        <v>111</v>
      </c>
      <c r="B114" s="10"/>
      <c r="C114" s="18"/>
      <c r="D114" s="12" t="s">
        <v>447</v>
      </c>
      <c r="E114" s="13"/>
      <c r="F114" s="12" t="s">
        <v>238</v>
      </c>
      <c r="G114" s="12" t="s">
        <v>461</v>
      </c>
      <c r="H114" s="12" t="s">
        <v>28</v>
      </c>
      <c r="I114" s="12" t="s">
        <v>29</v>
      </c>
      <c r="J114" s="12" t="s">
        <v>147</v>
      </c>
      <c r="K114" s="12" t="s">
        <v>450</v>
      </c>
      <c r="L114" s="12" t="s">
        <v>70</v>
      </c>
      <c r="M114" s="12" t="s">
        <v>147</v>
      </c>
      <c r="N114" s="24" t="s">
        <v>462</v>
      </c>
      <c r="O114" s="25">
        <v>84.67</v>
      </c>
      <c r="P114" s="25">
        <v>84.33</v>
      </c>
      <c r="Q114" s="24">
        <f t="shared" si="16"/>
        <v>84.46600000000001</v>
      </c>
      <c r="R114" s="24">
        <f t="shared" si="15"/>
        <v>83.08</v>
      </c>
      <c r="S114" s="30" t="s">
        <v>263</v>
      </c>
      <c r="T114" s="34"/>
    </row>
    <row r="115" spans="1:20" ht="22.5" customHeight="1">
      <c r="A115" s="9">
        <v>112</v>
      </c>
      <c r="B115" s="10"/>
      <c r="C115" s="18"/>
      <c r="D115" s="12" t="s">
        <v>447</v>
      </c>
      <c r="E115" s="13"/>
      <c r="F115" s="12" t="s">
        <v>238</v>
      </c>
      <c r="G115" s="12" t="s">
        <v>463</v>
      </c>
      <c r="H115" s="12" t="s">
        <v>28</v>
      </c>
      <c r="I115" s="12" t="s">
        <v>155</v>
      </c>
      <c r="J115" s="12" t="s">
        <v>456</v>
      </c>
      <c r="K115" s="12" t="s">
        <v>450</v>
      </c>
      <c r="L115" s="12" t="s">
        <v>32</v>
      </c>
      <c r="M115" s="12" t="s">
        <v>464</v>
      </c>
      <c r="N115" s="24" t="s">
        <v>347</v>
      </c>
      <c r="O115" s="25">
        <v>85.67</v>
      </c>
      <c r="P115" s="25">
        <v>90.33</v>
      </c>
      <c r="Q115" s="24">
        <f t="shared" si="16"/>
        <v>88.46600000000001</v>
      </c>
      <c r="R115" s="24">
        <f t="shared" si="15"/>
        <v>82.53</v>
      </c>
      <c r="S115" s="30" t="s">
        <v>267</v>
      </c>
      <c r="T115" s="34"/>
    </row>
    <row r="116" spans="1:20" ht="22.5" customHeight="1">
      <c r="A116" s="9">
        <v>113</v>
      </c>
      <c r="B116" s="10"/>
      <c r="C116" s="18"/>
      <c r="D116" s="12" t="s">
        <v>447</v>
      </c>
      <c r="E116" s="13"/>
      <c r="F116" s="12" t="s">
        <v>238</v>
      </c>
      <c r="G116" s="12" t="s">
        <v>465</v>
      </c>
      <c r="H116" s="12" t="s">
        <v>28</v>
      </c>
      <c r="I116" s="12" t="s">
        <v>155</v>
      </c>
      <c r="J116" s="12" t="s">
        <v>456</v>
      </c>
      <c r="K116" s="12" t="s">
        <v>450</v>
      </c>
      <c r="L116" s="12" t="s">
        <v>70</v>
      </c>
      <c r="M116" s="12" t="s">
        <v>449</v>
      </c>
      <c r="N116" s="24" t="s">
        <v>291</v>
      </c>
      <c r="O116" s="25">
        <v>91.33</v>
      </c>
      <c r="P116" s="25">
        <v>87.67</v>
      </c>
      <c r="Q116" s="24">
        <f t="shared" si="16"/>
        <v>89.134</v>
      </c>
      <c r="R116" s="24">
        <f t="shared" si="15"/>
        <v>81.67</v>
      </c>
      <c r="S116" s="30" t="s">
        <v>272</v>
      </c>
      <c r="T116" s="34"/>
    </row>
    <row r="117" spans="1:20" ht="22.5" customHeight="1">
      <c r="A117" s="9">
        <v>114</v>
      </c>
      <c r="B117" s="10"/>
      <c r="C117" s="18"/>
      <c r="D117" s="12" t="s">
        <v>447</v>
      </c>
      <c r="E117" s="13"/>
      <c r="F117" s="12" t="s">
        <v>238</v>
      </c>
      <c r="G117" s="12" t="s">
        <v>466</v>
      </c>
      <c r="H117" s="12" t="s">
        <v>28</v>
      </c>
      <c r="I117" s="12" t="s">
        <v>29</v>
      </c>
      <c r="J117" s="12" t="s">
        <v>467</v>
      </c>
      <c r="K117" s="12" t="s">
        <v>450</v>
      </c>
      <c r="L117" s="12" t="s">
        <v>70</v>
      </c>
      <c r="M117" s="12" t="s">
        <v>467</v>
      </c>
      <c r="N117" s="24" t="s">
        <v>209</v>
      </c>
      <c r="O117" s="25">
        <v>81.67</v>
      </c>
      <c r="P117" s="25">
        <v>85</v>
      </c>
      <c r="Q117" s="24">
        <f t="shared" si="16"/>
        <v>83.668</v>
      </c>
      <c r="R117" s="24">
        <f t="shared" si="15"/>
        <v>81.53</v>
      </c>
      <c r="S117" s="30" t="s">
        <v>238</v>
      </c>
      <c r="T117" s="34"/>
    </row>
    <row r="118" spans="1:20" ht="22.5" customHeight="1">
      <c r="A118" s="9">
        <v>115</v>
      </c>
      <c r="B118" s="10"/>
      <c r="C118" s="18"/>
      <c r="D118" s="12" t="s">
        <v>468</v>
      </c>
      <c r="E118" s="13"/>
      <c r="F118" s="12" t="s">
        <v>272</v>
      </c>
      <c r="G118" s="12" t="s">
        <v>469</v>
      </c>
      <c r="H118" s="12" t="s">
        <v>28</v>
      </c>
      <c r="I118" s="12" t="s">
        <v>155</v>
      </c>
      <c r="J118" s="12" t="s">
        <v>288</v>
      </c>
      <c r="K118" s="12" t="s">
        <v>450</v>
      </c>
      <c r="L118" s="12" t="s">
        <v>70</v>
      </c>
      <c r="M118" s="12" t="s">
        <v>288</v>
      </c>
      <c r="N118" s="24" t="s">
        <v>470</v>
      </c>
      <c r="O118" s="25">
        <v>90.33</v>
      </c>
      <c r="P118" s="25">
        <v>93.67</v>
      </c>
      <c r="Q118" s="24">
        <f t="shared" si="16"/>
        <v>92.334</v>
      </c>
      <c r="R118" s="24">
        <f t="shared" si="15"/>
        <v>85.57</v>
      </c>
      <c r="S118" s="30" t="s">
        <v>36</v>
      </c>
      <c r="T118" s="34"/>
    </row>
    <row r="119" spans="1:20" ht="22.5" customHeight="1">
      <c r="A119" s="9">
        <v>116</v>
      </c>
      <c r="B119" s="10"/>
      <c r="C119" s="18"/>
      <c r="D119" s="12" t="s">
        <v>468</v>
      </c>
      <c r="E119" s="13"/>
      <c r="F119" s="12" t="s">
        <v>272</v>
      </c>
      <c r="G119" s="12" t="s">
        <v>471</v>
      </c>
      <c r="H119" s="12" t="s">
        <v>28</v>
      </c>
      <c r="I119" s="12" t="s">
        <v>155</v>
      </c>
      <c r="J119" s="12" t="s">
        <v>45</v>
      </c>
      <c r="K119" s="12" t="s">
        <v>450</v>
      </c>
      <c r="L119" s="12" t="s">
        <v>32</v>
      </c>
      <c r="M119" s="12" t="s">
        <v>472</v>
      </c>
      <c r="N119" s="24" t="s">
        <v>58</v>
      </c>
      <c r="O119" s="25">
        <v>84.67</v>
      </c>
      <c r="P119" s="25">
        <v>94.67</v>
      </c>
      <c r="Q119" s="24">
        <f t="shared" si="16"/>
        <v>90.67</v>
      </c>
      <c r="R119" s="24">
        <f t="shared" si="15"/>
        <v>85.19</v>
      </c>
      <c r="S119" s="30" t="s">
        <v>26</v>
      </c>
      <c r="T119" s="34"/>
    </row>
    <row r="120" spans="1:20" ht="22.5" customHeight="1">
      <c r="A120" s="9">
        <v>117</v>
      </c>
      <c r="B120" s="10"/>
      <c r="C120" s="18"/>
      <c r="D120" s="12" t="s">
        <v>468</v>
      </c>
      <c r="E120" s="13"/>
      <c r="F120" s="12" t="s">
        <v>272</v>
      </c>
      <c r="G120" s="12" t="s">
        <v>473</v>
      </c>
      <c r="H120" s="12" t="s">
        <v>28</v>
      </c>
      <c r="I120" s="12" t="s">
        <v>155</v>
      </c>
      <c r="J120" s="12" t="s">
        <v>288</v>
      </c>
      <c r="K120" s="12" t="s">
        <v>450</v>
      </c>
      <c r="L120" s="12" t="s">
        <v>32</v>
      </c>
      <c r="M120" s="12" t="s">
        <v>474</v>
      </c>
      <c r="N120" s="24" t="s">
        <v>475</v>
      </c>
      <c r="O120" s="25">
        <v>91.33</v>
      </c>
      <c r="P120" s="25">
        <v>94.67</v>
      </c>
      <c r="Q120" s="24">
        <f t="shared" si="16"/>
        <v>93.334</v>
      </c>
      <c r="R120" s="24">
        <f t="shared" si="15"/>
        <v>84.57</v>
      </c>
      <c r="S120" s="30" t="s">
        <v>162</v>
      </c>
      <c r="T120" s="34"/>
    </row>
    <row r="121" spans="1:20" ht="22.5" customHeight="1">
      <c r="A121" s="9">
        <v>118</v>
      </c>
      <c r="B121" s="10"/>
      <c r="C121" s="18"/>
      <c r="D121" s="12" t="s">
        <v>468</v>
      </c>
      <c r="E121" s="13"/>
      <c r="F121" s="12" t="s">
        <v>272</v>
      </c>
      <c r="G121" s="12" t="s">
        <v>476</v>
      </c>
      <c r="H121" s="12" t="s">
        <v>28</v>
      </c>
      <c r="I121" s="12" t="s">
        <v>29</v>
      </c>
      <c r="J121" s="12" t="s">
        <v>288</v>
      </c>
      <c r="K121" s="12" t="s">
        <v>450</v>
      </c>
      <c r="L121" s="12" t="s">
        <v>70</v>
      </c>
      <c r="M121" s="12" t="s">
        <v>288</v>
      </c>
      <c r="N121" s="24" t="s">
        <v>477</v>
      </c>
      <c r="O121" s="25">
        <v>91.67</v>
      </c>
      <c r="P121" s="25">
        <v>85.33</v>
      </c>
      <c r="Q121" s="24">
        <f t="shared" si="16"/>
        <v>87.866</v>
      </c>
      <c r="R121" s="24">
        <f aca="true" t="shared" si="17" ref="R121:R136">ROUND(N121*0.5+Q121*0.5,2)</f>
        <v>83.18</v>
      </c>
      <c r="S121" s="30" t="s">
        <v>263</v>
      </c>
      <c r="T121" s="34"/>
    </row>
    <row r="122" spans="1:20" ht="22.5" customHeight="1">
      <c r="A122" s="9">
        <v>119</v>
      </c>
      <c r="B122" s="10"/>
      <c r="C122" s="18"/>
      <c r="D122" s="12" t="s">
        <v>468</v>
      </c>
      <c r="E122" s="13"/>
      <c r="F122" s="12" t="s">
        <v>272</v>
      </c>
      <c r="G122" s="12" t="s">
        <v>478</v>
      </c>
      <c r="H122" s="12" t="s">
        <v>28</v>
      </c>
      <c r="I122" s="12" t="s">
        <v>29</v>
      </c>
      <c r="J122" s="12" t="s">
        <v>45</v>
      </c>
      <c r="K122" s="12" t="s">
        <v>450</v>
      </c>
      <c r="L122" s="12" t="s">
        <v>70</v>
      </c>
      <c r="M122" s="12" t="s">
        <v>45</v>
      </c>
      <c r="N122" s="24" t="s">
        <v>477</v>
      </c>
      <c r="O122" s="25">
        <v>81.67</v>
      </c>
      <c r="P122" s="25">
        <v>91.67</v>
      </c>
      <c r="Q122" s="24">
        <f t="shared" si="16"/>
        <v>87.67</v>
      </c>
      <c r="R122" s="24">
        <f t="shared" si="17"/>
        <v>83.09</v>
      </c>
      <c r="S122" s="30" t="s">
        <v>267</v>
      </c>
      <c r="T122" s="34"/>
    </row>
    <row r="123" spans="1:20" ht="22.5" customHeight="1">
      <c r="A123" s="9">
        <v>120</v>
      </c>
      <c r="B123" s="10"/>
      <c r="C123" s="18"/>
      <c r="D123" s="12" t="s">
        <v>468</v>
      </c>
      <c r="E123" s="13"/>
      <c r="F123" s="12" t="s">
        <v>272</v>
      </c>
      <c r="G123" s="12" t="s">
        <v>479</v>
      </c>
      <c r="H123" s="12" t="s">
        <v>28</v>
      </c>
      <c r="I123" s="12" t="s">
        <v>29</v>
      </c>
      <c r="J123" s="12" t="s">
        <v>222</v>
      </c>
      <c r="K123" s="12" t="s">
        <v>450</v>
      </c>
      <c r="L123" s="12" t="s">
        <v>32</v>
      </c>
      <c r="M123" s="12" t="s">
        <v>480</v>
      </c>
      <c r="N123" s="24" t="s">
        <v>481</v>
      </c>
      <c r="O123" s="25">
        <v>93.33</v>
      </c>
      <c r="P123" s="25">
        <v>82.67</v>
      </c>
      <c r="Q123" s="24">
        <f t="shared" si="16"/>
        <v>86.934</v>
      </c>
      <c r="R123" s="24">
        <f t="shared" si="17"/>
        <v>82.82</v>
      </c>
      <c r="S123" s="30" t="s">
        <v>272</v>
      </c>
      <c r="T123" s="34"/>
    </row>
    <row r="124" spans="1:20" ht="22.5" customHeight="1">
      <c r="A124" s="9">
        <v>121</v>
      </c>
      <c r="B124" s="10"/>
      <c r="C124" s="18"/>
      <c r="D124" s="12" t="s">
        <v>482</v>
      </c>
      <c r="E124" s="13"/>
      <c r="F124" s="12" t="s">
        <v>275</v>
      </c>
      <c r="G124" s="12" t="s">
        <v>483</v>
      </c>
      <c r="H124" s="12" t="s">
        <v>28</v>
      </c>
      <c r="I124" s="12" t="s">
        <v>29</v>
      </c>
      <c r="J124" s="12" t="s">
        <v>45</v>
      </c>
      <c r="K124" s="12" t="s">
        <v>450</v>
      </c>
      <c r="L124" s="12" t="s">
        <v>32</v>
      </c>
      <c r="M124" s="12" t="s">
        <v>484</v>
      </c>
      <c r="N124" s="24" t="s">
        <v>485</v>
      </c>
      <c r="O124" s="25">
        <v>94</v>
      </c>
      <c r="P124" s="25">
        <v>91.83</v>
      </c>
      <c r="Q124" s="24">
        <f t="shared" si="16"/>
        <v>92.69800000000001</v>
      </c>
      <c r="R124" s="24">
        <f t="shared" si="17"/>
        <v>82.4</v>
      </c>
      <c r="S124" s="30" t="s">
        <v>36</v>
      </c>
      <c r="T124" s="34"/>
    </row>
    <row r="125" spans="1:20" ht="22.5" customHeight="1">
      <c r="A125" s="9">
        <v>122</v>
      </c>
      <c r="B125" s="10"/>
      <c r="C125" s="18"/>
      <c r="D125" s="12" t="s">
        <v>482</v>
      </c>
      <c r="E125" s="13"/>
      <c r="F125" s="12" t="s">
        <v>275</v>
      </c>
      <c r="G125" s="12" t="s">
        <v>486</v>
      </c>
      <c r="H125" s="12" t="s">
        <v>28</v>
      </c>
      <c r="I125" s="12" t="s">
        <v>155</v>
      </c>
      <c r="J125" s="12" t="s">
        <v>288</v>
      </c>
      <c r="K125" s="12" t="s">
        <v>450</v>
      </c>
      <c r="L125" s="12" t="s">
        <v>32</v>
      </c>
      <c r="M125" s="12" t="s">
        <v>464</v>
      </c>
      <c r="N125" s="24" t="s">
        <v>487</v>
      </c>
      <c r="O125" s="25">
        <v>92.33</v>
      </c>
      <c r="P125" s="25">
        <v>88</v>
      </c>
      <c r="Q125" s="24">
        <f t="shared" si="16"/>
        <v>89.732</v>
      </c>
      <c r="R125" s="24">
        <f t="shared" si="17"/>
        <v>81.92</v>
      </c>
      <c r="S125" s="30" t="s">
        <v>26</v>
      </c>
      <c r="T125" s="34"/>
    </row>
    <row r="126" spans="1:20" ht="22.5" customHeight="1">
      <c r="A126" s="9">
        <v>123</v>
      </c>
      <c r="B126" s="10"/>
      <c r="C126" s="18"/>
      <c r="D126" s="12" t="s">
        <v>482</v>
      </c>
      <c r="E126" s="13"/>
      <c r="F126" s="12" t="s">
        <v>275</v>
      </c>
      <c r="G126" s="12" t="s">
        <v>488</v>
      </c>
      <c r="H126" s="12" t="s">
        <v>28</v>
      </c>
      <c r="I126" s="12" t="s">
        <v>29</v>
      </c>
      <c r="J126" s="12" t="s">
        <v>147</v>
      </c>
      <c r="K126" s="12" t="s">
        <v>450</v>
      </c>
      <c r="L126" s="12" t="s">
        <v>32</v>
      </c>
      <c r="M126" s="12" t="s">
        <v>489</v>
      </c>
      <c r="N126" s="24" t="s">
        <v>490</v>
      </c>
      <c r="O126" s="25">
        <v>91.33</v>
      </c>
      <c r="P126" s="25">
        <v>79.67</v>
      </c>
      <c r="Q126" s="24">
        <f t="shared" si="16"/>
        <v>84.334</v>
      </c>
      <c r="R126" s="24">
        <f t="shared" si="17"/>
        <v>81.82</v>
      </c>
      <c r="S126" s="30" t="s">
        <v>50</v>
      </c>
      <c r="T126" s="34"/>
    </row>
    <row r="127" spans="1:20" ht="22.5" customHeight="1">
      <c r="A127" s="9">
        <v>124</v>
      </c>
      <c r="B127" s="10"/>
      <c r="C127" s="18"/>
      <c r="D127" s="12" t="s">
        <v>482</v>
      </c>
      <c r="E127" s="13"/>
      <c r="F127" s="12" t="s">
        <v>275</v>
      </c>
      <c r="G127" s="12" t="s">
        <v>491</v>
      </c>
      <c r="H127" s="12" t="s">
        <v>28</v>
      </c>
      <c r="I127" s="12" t="s">
        <v>155</v>
      </c>
      <c r="J127" s="12" t="s">
        <v>456</v>
      </c>
      <c r="K127" s="12" t="s">
        <v>450</v>
      </c>
      <c r="L127" s="12" t="s">
        <v>32</v>
      </c>
      <c r="M127" s="12" t="s">
        <v>492</v>
      </c>
      <c r="N127" s="24" t="s">
        <v>493</v>
      </c>
      <c r="O127" s="25">
        <v>89.67</v>
      </c>
      <c r="P127" s="25">
        <v>89</v>
      </c>
      <c r="Q127" s="24">
        <f t="shared" si="16"/>
        <v>89.268</v>
      </c>
      <c r="R127" s="24">
        <f t="shared" si="17"/>
        <v>81.06</v>
      </c>
      <c r="S127" s="30" t="s">
        <v>162</v>
      </c>
      <c r="T127" s="34"/>
    </row>
    <row r="128" spans="1:20" ht="22.5" customHeight="1">
      <c r="A128" s="9">
        <v>125</v>
      </c>
      <c r="B128" s="10"/>
      <c r="C128" s="18"/>
      <c r="D128" s="12" t="s">
        <v>482</v>
      </c>
      <c r="E128" s="13"/>
      <c r="F128" s="12" t="s">
        <v>275</v>
      </c>
      <c r="G128" s="12" t="s">
        <v>494</v>
      </c>
      <c r="H128" s="12" t="s">
        <v>28</v>
      </c>
      <c r="I128" s="12" t="s">
        <v>155</v>
      </c>
      <c r="J128" s="12" t="s">
        <v>456</v>
      </c>
      <c r="K128" s="12" t="s">
        <v>450</v>
      </c>
      <c r="L128" s="12" t="s">
        <v>32</v>
      </c>
      <c r="M128" s="12" t="s">
        <v>495</v>
      </c>
      <c r="N128" s="24" t="s">
        <v>496</v>
      </c>
      <c r="O128" s="25">
        <v>88</v>
      </c>
      <c r="P128" s="25">
        <v>90.5</v>
      </c>
      <c r="Q128" s="24">
        <f t="shared" si="16"/>
        <v>89.5</v>
      </c>
      <c r="R128" s="24">
        <f t="shared" si="17"/>
        <v>79.6</v>
      </c>
      <c r="S128" s="30" t="s">
        <v>181</v>
      </c>
      <c r="T128" s="34"/>
    </row>
    <row r="129" spans="1:20" ht="22.5" customHeight="1">
      <c r="A129" s="9">
        <v>126</v>
      </c>
      <c r="B129" s="10"/>
      <c r="C129" s="18"/>
      <c r="D129" s="12" t="s">
        <v>482</v>
      </c>
      <c r="E129" s="13"/>
      <c r="F129" s="12" t="s">
        <v>275</v>
      </c>
      <c r="G129" s="12" t="s">
        <v>497</v>
      </c>
      <c r="H129" s="12" t="s">
        <v>28</v>
      </c>
      <c r="I129" s="12" t="s">
        <v>155</v>
      </c>
      <c r="J129" s="12" t="s">
        <v>288</v>
      </c>
      <c r="K129" s="12" t="s">
        <v>450</v>
      </c>
      <c r="L129" s="12" t="s">
        <v>32</v>
      </c>
      <c r="M129" s="12" t="s">
        <v>464</v>
      </c>
      <c r="N129" s="24" t="s">
        <v>498</v>
      </c>
      <c r="O129" s="25">
        <v>89.33</v>
      </c>
      <c r="P129" s="25">
        <v>90.33</v>
      </c>
      <c r="Q129" s="24">
        <f t="shared" si="16"/>
        <v>89.93</v>
      </c>
      <c r="R129" s="24">
        <f t="shared" si="17"/>
        <v>79.17</v>
      </c>
      <c r="S129" s="30" t="s">
        <v>263</v>
      </c>
      <c r="T129" s="34"/>
    </row>
    <row r="130" spans="1:20" ht="22.5" customHeight="1">
      <c r="A130" s="9">
        <v>127</v>
      </c>
      <c r="B130" s="10"/>
      <c r="C130" s="18"/>
      <c r="D130" s="12" t="s">
        <v>482</v>
      </c>
      <c r="E130" s="13"/>
      <c r="F130" s="12" t="s">
        <v>275</v>
      </c>
      <c r="G130" s="12" t="s">
        <v>499</v>
      </c>
      <c r="H130" s="12" t="s">
        <v>28</v>
      </c>
      <c r="I130" s="12" t="s">
        <v>29</v>
      </c>
      <c r="J130" s="12" t="s">
        <v>138</v>
      </c>
      <c r="K130" s="12" t="s">
        <v>450</v>
      </c>
      <c r="L130" s="12" t="s">
        <v>32</v>
      </c>
      <c r="M130" s="12" t="s">
        <v>500</v>
      </c>
      <c r="N130" s="24" t="s">
        <v>149</v>
      </c>
      <c r="O130" s="25">
        <v>85.67</v>
      </c>
      <c r="P130" s="25">
        <v>78</v>
      </c>
      <c r="Q130" s="24">
        <f t="shared" si="16"/>
        <v>81.068</v>
      </c>
      <c r="R130" s="24">
        <f t="shared" si="17"/>
        <v>79.13</v>
      </c>
      <c r="S130" s="30" t="s">
        <v>267</v>
      </c>
      <c r="T130" s="34"/>
    </row>
    <row r="131" spans="1:20" ht="22.5" customHeight="1">
      <c r="A131" s="9">
        <v>128</v>
      </c>
      <c r="B131" s="10"/>
      <c r="C131" s="18"/>
      <c r="D131" s="12" t="s">
        <v>482</v>
      </c>
      <c r="E131" s="13"/>
      <c r="F131" s="12" t="s">
        <v>275</v>
      </c>
      <c r="G131" s="12" t="s">
        <v>501</v>
      </c>
      <c r="H131" s="12" t="s">
        <v>28</v>
      </c>
      <c r="I131" s="12" t="s">
        <v>155</v>
      </c>
      <c r="J131" s="12" t="s">
        <v>164</v>
      </c>
      <c r="K131" s="12" t="s">
        <v>450</v>
      </c>
      <c r="L131" s="12" t="s">
        <v>32</v>
      </c>
      <c r="M131" s="12" t="s">
        <v>502</v>
      </c>
      <c r="N131" s="24" t="s">
        <v>116</v>
      </c>
      <c r="O131" s="25">
        <v>89.33</v>
      </c>
      <c r="P131" s="25">
        <v>74</v>
      </c>
      <c r="Q131" s="24">
        <f t="shared" si="16"/>
        <v>80.132</v>
      </c>
      <c r="R131" s="24">
        <f t="shared" si="17"/>
        <v>78.92</v>
      </c>
      <c r="S131" s="30" t="s">
        <v>272</v>
      </c>
      <c r="T131" s="34"/>
    </row>
    <row r="132" spans="1:20" ht="22.5" customHeight="1">
      <c r="A132" s="9">
        <v>129</v>
      </c>
      <c r="B132" s="10"/>
      <c r="C132" s="18"/>
      <c r="D132" s="12" t="s">
        <v>482</v>
      </c>
      <c r="E132" s="13"/>
      <c r="F132" s="12" t="s">
        <v>275</v>
      </c>
      <c r="G132" s="12" t="s">
        <v>503</v>
      </c>
      <c r="H132" s="12" t="s">
        <v>28</v>
      </c>
      <c r="I132" s="12" t="s">
        <v>155</v>
      </c>
      <c r="J132" s="12" t="s">
        <v>504</v>
      </c>
      <c r="K132" s="12" t="s">
        <v>450</v>
      </c>
      <c r="L132" s="12" t="s">
        <v>32</v>
      </c>
      <c r="M132" s="12" t="s">
        <v>505</v>
      </c>
      <c r="N132" s="24" t="s">
        <v>506</v>
      </c>
      <c r="O132" s="25">
        <v>86.67</v>
      </c>
      <c r="P132" s="25">
        <v>85.67</v>
      </c>
      <c r="Q132" s="24">
        <f t="shared" si="16"/>
        <v>86.07</v>
      </c>
      <c r="R132" s="24">
        <f t="shared" si="17"/>
        <v>78.74</v>
      </c>
      <c r="S132" s="30" t="s">
        <v>275</v>
      </c>
      <c r="T132" s="34"/>
    </row>
    <row r="133" spans="1:20" ht="22.5" customHeight="1">
      <c r="A133" s="9">
        <v>130</v>
      </c>
      <c r="B133" s="10"/>
      <c r="C133" s="18"/>
      <c r="D133" s="12" t="s">
        <v>507</v>
      </c>
      <c r="E133" s="13"/>
      <c r="F133" s="12" t="s">
        <v>238</v>
      </c>
      <c r="G133" s="12" t="s">
        <v>508</v>
      </c>
      <c r="H133" s="12" t="s">
        <v>28</v>
      </c>
      <c r="I133" s="12" t="s">
        <v>155</v>
      </c>
      <c r="J133" s="12" t="s">
        <v>509</v>
      </c>
      <c r="K133" s="12" t="s">
        <v>450</v>
      </c>
      <c r="L133" s="12" t="s">
        <v>32</v>
      </c>
      <c r="M133" s="12" t="s">
        <v>489</v>
      </c>
      <c r="N133" s="24" t="s">
        <v>510</v>
      </c>
      <c r="O133" s="25">
        <v>87.33</v>
      </c>
      <c r="P133" s="25">
        <v>92.33</v>
      </c>
      <c r="Q133" s="24">
        <f t="shared" si="16"/>
        <v>90.33</v>
      </c>
      <c r="R133" s="24">
        <f t="shared" si="17"/>
        <v>85.04</v>
      </c>
      <c r="S133" s="30" t="s">
        <v>36</v>
      </c>
      <c r="T133" s="34"/>
    </row>
    <row r="134" spans="1:20" ht="22.5" customHeight="1">
      <c r="A134" s="9">
        <v>131</v>
      </c>
      <c r="B134" s="10"/>
      <c r="C134" s="18"/>
      <c r="D134" s="12" t="s">
        <v>507</v>
      </c>
      <c r="E134" s="13"/>
      <c r="F134" s="12" t="s">
        <v>238</v>
      </c>
      <c r="G134" s="12" t="s">
        <v>511</v>
      </c>
      <c r="H134" s="12" t="s">
        <v>28</v>
      </c>
      <c r="I134" s="12" t="s">
        <v>155</v>
      </c>
      <c r="J134" s="12" t="s">
        <v>138</v>
      </c>
      <c r="K134" s="12" t="s">
        <v>450</v>
      </c>
      <c r="L134" s="12" t="s">
        <v>32</v>
      </c>
      <c r="M134" s="12" t="s">
        <v>512</v>
      </c>
      <c r="N134" s="24" t="s">
        <v>513</v>
      </c>
      <c r="O134" s="25">
        <v>87.67</v>
      </c>
      <c r="P134" s="25">
        <v>81</v>
      </c>
      <c r="Q134" s="24">
        <f t="shared" si="16"/>
        <v>83.668</v>
      </c>
      <c r="R134" s="24">
        <f t="shared" si="17"/>
        <v>83.71</v>
      </c>
      <c r="S134" s="30" t="s">
        <v>26</v>
      </c>
      <c r="T134" s="34"/>
    </row>
    <row r="135" spans="1:20" ht="22.5" customHeight="1">
      <c r="A135" s="9">
        <v>132</v>
      </c>
      <c r="B135" s="10"/>
      <c r="C135" s="18"/>
      <c r="D135" s="12" t="s">
        <v>507</v>
      </c>
      <c r="E135" s="13"/>
      <c r="F135" s="12" t="s">
        <v>238</v>
      </c>
      <c r="G135" s="12" t="s">
        <v>514</v>
      </c>
      <c r="H135" s="12" t="s">
        <v>28</v>
      </c>
      <c r="I135" s="12" t="s">
        <v>29</v>
      </c>
      <c r="J135" s="12" t="s">
        <v>45</v>
      </c>
      <c r="K135" s="12" t="s">
        <v>450</v>
      </c>
      <c r="L135" s="12" t="s">
        <v>32</v>
      </c>
      <c r="M135" s="12" t="s">
        <v>515</v>
      </c>
      <c r="N135" s="24" t="s">
        <v>516</v>
      </c>
      <c r="O135" s="25">
        <v>84.33</v>
      </c>
      <c r="P135" s="25">
        <v>85.33</v>
      </c>
      <c r="Q135" s="24">
        <f t="shared" si="16"/>
        <v>84.93</v>
      </c>
      <c r="R135" s="24">
        <f t="shared" si="17"/>
        <v>82.92</v>
      </c>
      <c r="S135" s="30" t="s">
        <v>162</v>
      </c>
      <c r="T135" s="34"/>
    </row>
    <row r="136" spans="1:20" ht="22.5" customHeight="1">
      <c r="A136" s="9">
        <v>133</v>
      </c>
      <c r="B136" s="10"/>
      <c r="C136" s="18"/>
      <c r="D136" s="12" t="s">
        <v>507</v>
      </c>
      <c r="E136" s="13"/>
      <c r="F136" s="12" t="s">
        <v>238</v>
      </c>
      <c r="G136" s="12" t="s">
        <v>517</v>
      </c>
      <c r="H136" s="12" t="s">
        <v>28</v>
      </c>
      <c r="I136" s="12" t="s">
        <v>155</v>
      </c>
      <c r="J136" s="12" t="s">
        <v>518</v>
      </c>
      <c r="K136" s="12" t="s">
        <v>450</v>
      </c>
      <c r="L136" s="12" t="s">
        <v>32</v>
      </c>
      <c r="M136" s="12" t="s">
        <v>63</v>
      </c>
      <c r="N136" s="24" t="s">
        <v>519</v>
      </c>
      <c r="O136" s="25">
        <v>84.33</v>
      </c>
      <c r="P136" s="25">
        <v>82</v>
      </c>
      <c r="Q136" s="24">
        <f t="shared" si="16"/>
        <v>82.93199999999999</v>
      </c>
      <c r="R136" s="24">
        <f t="shared" si="17"/>
        <v>82.87</v>
      </c>
      <c r="S136" s="30" t="s">
        <v>181</v>
      </c>
      <c r="T136" s="34"/>
    </row>
    <row r="137" spans="1:20" ht="22.5" customHeight="1">
      <c r="A137" s="9">
        <v>134</v>
      </c>
      <c r="B137" s="10"/>
      <c r="C137" s="18"/>
      <c r="D137" s="12" t="s">
        <v>507</v>
      </c>
      <c r="E137" s="13"/>
      <c r="F137" s="12" t="s">
        <v>238</v>
      </c>
      <c r="G137" s="12" t="s">
        <v>520</v>
      </c>
      <c r="H137" s="12" t="s">
        <v>28</v>
      </c>
      <c r="I137" s="12" t="s">
        <v>155</v>
      </c>
      <c r="J137" s="12" t="s">
        <v>504</v>
      </c>
      <c r="K137" s="12" t="s">
        <v>450</v>
      </c>
      <c r="L137" s="12" t="s">
        <v>70</v>
      </c>
      <c r="M137" s="12" t="s">
        <v>504</v>
      </c>
      <c r="N137" s="24" t="s">
        <v>262</v>
      </c>
      <c r="O137" s="25">
        <v>84.67</v>
      </c>
      <c r="P137" s="25">
        <v>88</v>
      </c>
      <c r="Q137" s="24">
        <f aca="true" t="shared" si="18" ref="Q137:Q156">O137*0.4+P137*0.6</f>
        <v>86.668</v>
      </c>
      <c r="R137" s="24">
        <f aca="true" t="shared" si="19" ref="R137:R152">ROUND(N137*0.5+Q137*0.5,2)</f>
        <v>82.03</v>
      </c>
      <c r="S137" s="30" t="s">
        <v>267</v>
      </c>
      <c r="T137" s="34"/>
    </row>
    <row r="138" spans="1:20" ht="22.5" customHeight="1">
      <c r="A138" s="9">
        <v>135</v>
      </c>
      <c r="B138" s="10"/>
      <c r="C138" s="18"/>
      <c r="D138" s="12" t="s">
        <v>507</v>
      </c>
      <c r="E138" s="13"/>
      <c r="F138" s="12" t="s">
        <v>238</v>
      </c>
      <c r="G138" s="12" t="s">
        <v>521</v>
      </c>
      <c r="H138" s="12" t="s">
        <v>28</v>
      </c>
      <c r="I138" s="12" t="s">
        <v>29</v>
      </c>
      <c r="J138" s="12" t="s">
        <v>45</v>
      </c>
      <c r="K138" s="12" t="s">
        <v>450</v>
      </c>
      <c r="L138" s="12" t="s">
        <v>32</v>
      </c>
      <c r="M138" s="12" t="s">
        <v>492</v>
      </c>
      <c r="N138" s="24" t="s">
        <v>401</v>
      </c>
      <c r="O138" s="25">
        <v>88.67</v>
      </c>
      <c r="P138" s="25">
        <v>77.67</v>
      </c>
      <c r="Q138" s="24">
        <f t="shared" si="18"/>
        <v>82.07</v>
      </c>
      <c r="R138" s="24">
        <f t="shared" si="19"/>
        <v>81.74</v>
      </c>
      <c r="S138" s="30" t="s">
        <v>272</v>
      </c>
      <c r="T138" s="34"/>
    </row>
    <row r="139" spans="1:20" ht="22.5" customHeight="1">
      <c r="A139" s="9">
        <v>136</v>
      </c>
      <c r="B139" s="10"/>
      <c r="C139" s="18"/>
      <c r="D139" s="12" t="s">
        <v>507</v>
      </c>
      <c r="E139" s="13"/>
      <c r="F139" s="12" t="s">
        <v>238</v>
      </c>
      <c r="G139" s="12" t="s">
        <v>522</v>
      </c>
      <c r="H139" s="12" t="s">
        <v>28</v>
      </c>
      <c r="I139" s="12" t="s">
        <v>155</v>
      </c>
      <c r="J139" s="12" t="s">
        <v>456</v>
      </c>
      <c r="K139" s="12" t="s">
        <v>450</v>
      </c>
      <c r="L139" s="12" t="s">
        <v>32</v>
      </c>
      <c r="M139" s="12" t="s">
        <v>523</v>
      </c>
      <c r="N139" s="24" t="s">
        <v>524</v>
      </c>
      <c r="O139" s="25">
        <v>85</v>
      </c>
      <c r="P139" s="25">
        <v>91.33</v>
      </c>
      <c r="Q139" s="24">
        <f t="shared" si="18"/>
        <v>88.798</v>
      </c>
      <c r="R139" s="24">
        <f t="shared" si="19"/>
        <v>80.2</v>
      </c>
      <c r="S139" s="30" t="s">
        <v>275</v>
      </c>
      <c r="T139" s="34"/>
    </row>
    <row r="140" spans="1:20" ht="22.5" customHeight="1">
      <c r="A140" s="9">
        <v>137</v>
      </c>
      <c r="B140" s="10"/>
      <c r="C140" s="18"/>
      <c r="D140" s="12" t="s">
        <v>507</v>
      </c>
      <c r="E140" s="13"/>
      <c r="F140" s="12" t="s">
        <v>238</v>
      </c>
      <c r="G140" s="12" t="s">
        <v>525</v>
      </c>
      <c r="H140" s="12" t="s">
        <v>28</v>
      </c>
      <c r="I140" s="12" t="s">
        <v>29</v>
      </c>
      <c r="J140" s="12" t="s">
        <v>45</v>
      </c>
      <c r="K140" s="12" t="s">
        <v>450</v>
      </c>
      <c r="L140" s="12" t="s">
        <v>32</v>
      </c>
      <c r="M140" s="12" t="s">
        <v>492</v>
      </c>
      <c r="N140" s="24" t="s">
        <v>347</v>
      </c>
      <c r="O140" s="25">
        <v>88.67</v>
      </c>
      <c r="P140" s="25">
        <v>79.67</v>
      </c>
      <c r="Q140" s="24">
        <f t="shared" si="18"/>
        <v>83.27000000000001</v>
      </c>
      <c r="R140" s="24">
        <f t="shared" si="19"/>
        <v>79.94</v>
      </c>
      <c r="S140" s="30" t="s">
        <v>238</v>
      </c>
      <c r="T140" s="34"/>
    </row>
    <row r="141" spans="1:20" ht="22.5" customHeight="1">
      <c r="A141" s="9">
        <v>138</v>
      </c>
      <c r="B141" s="10"/>
      <c r="C141" s="18"/>
      <c r="D141" s="12" t="s">
        <v>526</v>
      </c>
      <c r="E141" s="13"/>
      <c r="F141" s="12" t="s">
        <v>238</v>
      </c>
      <c r="G141" s="12" t="s">
        <v>527</v>
      </c>
      <c r="H141" s="12" t="s">
        <v>28</v>
      </c>
      <c r="I141" s="12" t="s">
        <v>155</v>
      </c>
      <c r="J141" s="12" t="s">
        <v>288</v>
      </c>
      <c r="K141" s="12" t="s">
        <v>450</v>
      </c>
      <c r="L141" s="12" t="s">
        <v>32</v>
      </c>
      <c r="M141" s="12" t="s">
        <v>528</v>
      </c>
      <c r="N141" s="24" t="s">
        <v>529</v>
      </c>
      <c r="O141" s="25">
        <v>95</v>
      </c>
      <c r="P141" s="25">
        <v>94</v>
      </c>
      <c r="Q141" s="24">
        <f t="shared" si="18"/>
        <v>94.4</v>
      </c>
      <c r="R141" s="24">
        <f t="shared" si="19"/>
        <v>81.83</v>
      </c>
      <c r="S141" s="30" t="s">
        <v>36</v>
      </c>
      <c r="T141" s="34"/>
    </row>
    <row r="142" spans="1:20" ht="22.5" customHeight="1">
      <c r="A142" s="9">
        <v>139</v>
      </c>
      <c r="B142" s="10"/>
      <c r="C142" s="18"/>
      <c r="D142" s="12" t="s">
        <v>526</v>
      </c>
      <c r="E142" s="13"/>
      <c r="F142" s="12" t="s">
        <v>238</v>
      </c>
      <c r="G142" s="12" t="s">
        <v>530</v>
      </c>
      <c r="H142" s="12" t="s">
        <v>28</v>
      </c>
      <c r="I142" s="12" t="s">
        <v>155</v>
      </c>
      <c r="J142" s="12" t="s">
        <v>509</v>
      </c>
      <c r="K142" s="12" t="s">
        <v>450</v>
      </c>
      <c r="L142" s="12" t="s">
        <v>32</v>
      </c>
      <c r="M142" s="12" t="s">
        <v>531</v>
      </c>
      <c r="N142" s="24" t="s">
        <v>532</v>
      </c>
      <c r="O142" s="25">
        <v>85</v>
      </c>
      <c r="P142" s="25">
        <v>88.33</v>
      </c>
      <c r="Q142" s="24">
        <f t="shared" si="18"/>
        <v>86.99799999999999</v>
      </c>
      <c r="R142" s="24">
        <f t="shared" si="19"/>
        <v>81.25</v>
      </c>
      <c r="S142" s="30" t="s">
        <v>26</v>
      </c>
      <c r="T142" s="34"/>
    </row>
    <row r="143" spans="1:20" ht="22.5" customHeight="1">
      <c r="A143" s="9">
        <v>140</v>
      </c>
      <c r="B143" s="10"/>
      <c r="C143" s="18"/>
      <c r="D143" s="12" t="s">
        <v>526</v>
      </c>
      <c r="E143" s="13"/>
      <c r="F143" s="12" t="s">
        <v>238</v>
      </c>
      <c r="G143" s="12" t="s">
        <v>533</v>
      </c>
      <c r="H143" s="12" t="s">
        <v>28</v>
      </c>
      <c r="I143" s="12" t="s">
        <v>29</v>
      </c>
      <c r="J143" s="12" t="s">
        <v>534</v>
      </c>
      <c r="K143" s="12" t="s">
        <v>450</v>
      </c>
      <c r="L143" s="12" t="s">
        <v>32</v>
      </c>
      <c r="M143" s="12" t="s">
        <v>515</v>
      </c>
      <c r="N143" s="24" t="s">
        <v>535</v>
      </c>
      <c r="O143" s="25">
        <v>80.33</v>
      </c>
      <c r="P143" s="25">
        <v>84</v>
      </c>
      <c r="Q143" s="24">
        <f t="shared" si="18"/>
        <v>82.532</v>
      </c>
      <c r="R143" s="24">
        <f t="shared" si="19"/>
        <v>79.04</v>
      </c>
      <c r="S143" s="30" t="s">
        <v>50</v>
      </c>
      <c r="T143" s="34"/>
    </row>
    <row r="144" spans="1:20" ht="22.5" customHeight="1">
      <c r="A144" s="9">
        <v>141</v>
      </c>
      <c r="B144" s="10"/>
      <c r="C144" s="18"/>
      <c r="D144" s="12" t="s">
        <v>526</v>
      </c>
      <c r="E144" s="13"/>
      <c r="F144" s="12" t="s">
        <v>238</v>
      </c>
      <c r="G144" s="12" t="s">
        <v>536</v>
      </c>
      <c r="H144" s="12" t="s">
        <v>28</v>
      </c>
      <c r="I144" s="12" t="s">
        <v>29</v>
      </c>
      <c r="J144" s="12" t="s">
        <v>45</v>
      </c>
      <c r="K144" s="12" t="s">
        <v>450</v>
      </c>
      <c r="L144" s="12" t="s">
        <v>32</v>
      </c>
      <c r="M144" s="12" t="s">
        <v>537</v>
      </c>
      <c r="N144" s="24" t="s">
        <v>538</v>
      </c>
      <c r="O144" s="25">
        <v>84.33</v>
      </c>
      <c r="P144" s="25">
        <v>81</v>
      </c>
      <c r="Q144" s="24">
        <f t="shared" si="18"/>
        <v>82.332</v>
      </c>
      <c r="R144" s="24">
        <f t="shared" si="19"/>
        <v>78.62</v>
      </c>
      <c r="S144" s="30" t="s">
        <v>162</v>
      </c>
      <c r="T144" s="34"/>
    </row>
    <row r="145" spans="1:20" ht="22.5" customHeight="1">
      <c r="A145" s="9">
        <v>142</v>
      </c>
      <c r="B145" s="10"/>
      <c r="C145" s="18"/>
      <c r="D145" s="12" t="s">
        <v>526</v>
      </c>
      <c r="E145" s="13"/>
      <c r="F145" s="12" t="s">
        <v>238</v>
      </c>
      <c r="G145" s="12" t="s">
        <v>539</v>
      </c>
      <c r="H145" s="12" t="s">
        <v>28</v>
      </c>
      <c r="I145" s="12" t="s">
        <v>29</v>
      </c>
      <c r="J145" s="12" t="s">
        <v>45</v>
      </c>
      <c r="K145" s="12" t="s">
        <v>450</v>
      </c>
      <c r="L145" s="12" t="s">
        <v>32</v>
      </c>
      <c r="M145" s="12" t="s">
        <v>540</v>
      </c>
      <c r="N145" s="24" t="s">
        <v>382</v>
      </c>
      <c r="O145" s="25">
        <v>79.33</v>
      </c>
      <c r="P145" s="25">
        <v>71.67</v>
      </c>
      <c r="Q145" s="24">
        <f t="shared" si="18"/>
        <v>74.73400000000001</v>
      </c>
      <c r="R145" s="24">
        <f t="shared" si="19"/>
        <v>78.17</v>
      </c>
      <c r="S145" s="30" t="s">
        <v>181</v>
      </c>
      <c r="T145" s="34"/>
    </row>
    <row r="146" spans="1:20" ht="22.5" customHeight="1">
      <c r="A146" s="9">
        <v>143</v>
      </c>
      <c r="B146" s="10"/>
      <c r="C146" s="18"/>
      <c r="D146" s="12" t="s">
        <v>526</v>
      </c>
      <c r="E146" s="13"/>
      <c r="F146" s="12" t="s">
        <v>238</v>
      </c>
      <c r="G146" s="12" t="s">
        <v>541</v>
      </c>
      <c r="H146" s="12" t="s">
        <v>28</v>
      </c>
      <c r="I146" s="12" t="s">
        <v>155</v>
      </c>
      <c r="J146" s="12" t="s">
        <v>164</v>
      </c>
      <c r="K146" s="12" t="s">
        <v>450</v>
      </c>
      <c r="L146" s="12" t="s">
        <v>70</v>
      </c>
      <c r="M146" s="12" t="s">
        <v>164</v>
      </c>
      <c r="N146" s="24" t="s">
        <v>129</v>
      </c>
      <c r="O146" s="25">
        <v>83</v>
      </c>
      <c r="P146" s="25">
        <v>74</v>
      </c>
      <c r="Q146" s="24">
        <f t="shared" si="18"/>
        <v>77.6</v>
      </c>
      <c r="R146" s="24">
        <f t="shared" si="19"/>
        <v>77.78</v>
      </c>
      <c r="S146" s="30" t="s">
        <v>263</v>
      </c>
      <c r="T146" s="34"/>
    </row>
    <row r="147" spans="1:20" ht="22.5" customHeight="1">
      <c r="A147" s="9">
        <v>144</v>
      </c>
      <c r="B147" s="10"/>
      <c r="C147" s="18"/>
      <c r="D147" s="12" t="s">
        <v>526</v>
      </c>
      <c r="E147" s="13"/>
      <c r="F147" s="12" t="s">
        <v>238</v>
      </c>
      <c r="G147" s="12" t="s">
        <v>542</v>
      </c>
      <c r="H147" s="12" t="s">
        <v>28</v>
      </c>
      <c r="I147" s="12" t="s">
        <v>155</v>
      </c>
      <c r="J147" s="12" t="s">
        <v>45</v>
      </c>
      <c r="K147" s="12" t="s">
        <v>450</v>
      </c>
      <c r="L147" s="12" t="s">
        <v>32</v>
      </c>
      <c r="M147" s="12" t="s">
        <v>484</v>
      </c>
      <c r="N147" s="24" t="s">
        <v>543</v>
      </c>
      <c r="O147" s="25">
        <v>87.67</v>
      </c>
      <c r="P147" s="25">
        <v>83</v>
      </c>
      <c r="Q147" s="24">
        <f t="shared" si="18"/>
        <v>84.868</v>
      </c>
      <c r="R147" s="24">
        <f t="shared" si="19"/>
        <v>77.03</v>
      </c>
      <c r="S147" s="30" t="s">
        <v>267</v>
      </c>
      <c r="T147" s="34"/>
    </row>
    <row r="148" spans="1:20" ht="22.5" customHeight="1">
      <c r="A148" s="9">
        <v>145</v>
      </c>
      <c r="B148" s="10"/>
      <c r="C148" s="18"/>
      <c r="D148" s="12" t="s">
        <v>526</v>
      </c>
      <c r="E148" s="13"/>
      <c r="F148" s="12" t="s">
        <v>238</v>
      </c>
      <c r="G148" s="12" t="s">
        <v>544</v>
      </c>
      <c r="H148" s="12" t="s">
        <v>28</v>
      </c>
      <c r="I148" s="12" t="s">
        <v>155</v>
      </c>
      <c r="J148" s="12" t="s">
        <v>449</v>
      </c>
      <c r="K148" s="12" t="s">
        <v>450</v>
      </c>
      <c r="L148" s="12" t="s">
        <v>70</v>
      </c>
      <c r="M148" s="12" t="s">
        <v>449</v>
      </c>
      <c r="N148" s="24" t="s">
        <v>95</v>
      </c>
      <c r="O148" s="25">
        <v>85.33</v>
      </c>
      <c r="P148" s="25">
        <v>66.33</v>
      </c>
      <c r="Q148" s="24">
        <f t="shared" si="18"/>
        <v>73.92999999999999</v>
      </c>
      <c r="R148" s="24">
        <f t="shared" si="19"/>
        <v>76.97</v>
      </c>
      <c r="S148" s="30" t="s">
        <v>272</v>
      </c>
      <c r="T148" s="34"/>
    </row>
    <row r="149" spans="1:20" ht="22.5" customHeight="1">
      <c r="A149" s="9">
        <v>146</v>
      </c>
      <c r="B149" s="10"/>
      <c r="C149" s="18"/>
      <c r="D149" s="12" t="s">
        <v>526</v>
      </c>
      <c r="E149" s="13"/>
      <c r="F149" s="12" t="s">
        <v>238</v>
      </c>
      <c r="G149" s="12" t="s">
        <v>545</v>
      </c>
      <c r="H149" s="12" t="s">
        <v>28</v>
      </c>
      <c r="I149" s="12" t="s">
        <v>155</v>
      </c>
      <c r="J149" s="12" t="s">
        <v>45</v>
      </c>
      <c r="K149" s="12" t="s">
        <v>450</v>
      </c>
      <c r="L149" s="12" t="s">
        <v>32</v>
      </c>
      <c r="M149" s="12" t="s">
        <v>546</v>
      </c>
      <c r="N149" s="24" t="s">
        <v>547</v>
      </c>
      <c r="O149" s="25">
        <v>82</v>
      </c>
      <c r="P149" s="25">
        <v>85</v>
      </c>
      <c r="Q149" s="24">
        <f t="shared" si="18"/>
        <v>83.80000000000001</v>
      </c>
      <c r="R149" s="24">
        <f t="shared" si="19"/>
        <v>76.35</v>
      </c>
      <c r="S149" s="30" t="s">
        <v>275</v>
      </c>
      <c r="T149" s="34"/>
    </row>
    <row r="150" spans="1:20" ht="22.5" customHeight="1">
      <c r="A150" s="9">
        <v>147</v>
      </c>
      <c r="B150" s="10"/>
      <c r="C150" s="18"/>
      <c r="D150" s="12" t="s">
        <v>526</v>
      </c>
      <c r="E150" s="13"/>
      <c r="F150" s="12" t="s">
        <v>238</v>
      </c>
      <c r="G150" s="12" t="s">
        <v>548</v>
      </c>
      <c r="H150" s="12" t="s">
        <v>28</v>
      </c>
      <c r="I150" s="12" t="s">
        <v>155</v>
      </c>
      <c r="J150" s="12" t="s">
        <v>549</v>
      </c>
      <c r="K150" s="12" t="s">
        <v>450</v>
      </c>
      <c r="L150" s="12" t="s">
        <v>70</v>
      </c>
      <c r="M150" s="12" t="s">
        <v>549</v>
      </c>
      <c r="N150" s="24" t="s">
        <v>550</v>
      </c>
      <c r="O150" s="25">
        <v>80.33</v>
      </c>
      <c r="P150" s="25">
        <v>72.67</v>
      </c>
      <c r="Q150" s="24">
        <f t="shared" si="18"/>
        <v>75.734</v>
      </c>
      <c r="R150" s="24">
        <f t="shared" si="19"/>
        <v>75.57</v>
      </c>
      <c r="S150" s="30" t="s">
        <v>238</v>
      </c>
      <c r="T150" s="34"/>
    </row>
    <row r="151" spans="1:20" ht="22.5" customHeight="1">
      <c r="A151" s="9">
        <v>148</v>
      </c>
      <c r="B151" s="10"/>
      <c r="C151" s="18"/>
      <c r="D151" s="12" t="s">
        <v>551</v>
      </c>
      <c r="E151" s="13"/>
      <c r="F151" s="12" t="s">
        <v>50</v>
      </c>
      <c r="G151" s="12" t="s">
        <v>552</v>
      </c>
      <c r="H151" s="12" t="s">
        <v>28</v>
      </c>
      <c r="I151" s="12" t="s">
        <v>155</v>
      </c>
      <c r="J151" s="12" t="s">
        <v>449</v>
      </c>
      <c r="K151" s="12" t="s">
        <v>450</v>
      </c>
      <c r="L151" s="12" t="s">
        <v>70</v>
      </c>
      <c r="M151" s="12" t="s">
        <v>449</v>
      </c>
      <c r="N151" s="24" t="s">
        <v>342</v>
      </c>
      <c r="O151" s="25">
        <v>79</v>
      </c>
      <c r="P151" s="25">
        <v>91.67</v>
      </c>
      <c r="Q151" s="24">
        <f t="shared" si="18"/>
        <v>86.602</v>
      </c>
      <c r="R151" s="24">
        <f t="shared" si="19"/>
        <v>80.85</v>
      </c>
      <c r="S151" s="30" t="s">
        <v>36</v>
      </c>
      <c r="T151" s="34"/>
    </row>
    <row r="152" spans="1:20" ht="22.5" customHeight="1">
      <c r="A152" s="9">
        <v>149</v>
      </c>
      <c r="B152" s="10"/>
      <c r="C152" s="18"/>
      <c r="D152" s="12" t="s">
        <v>551</v>
      </c>
      <c r="E152" s="13"/>
      <c r="F152" s="12" t="s">
        <v>50</v>
      </c>
      <c r="G152" s="12" t="s">
        <v>553</v>
      </c>
      <c r="H152" s="12" t="s">
        <v>28</v>
      </c>
      <c r="I152" s="12" t="s">
        <v>155</v>
      </c>
      <c r="J152" s="12" t="s">
        <v>554</v>
      </c>
      <c r="K152" s="12" t="s">
        <v>450</v>
      </c>
      <c r="L152" s="12" t="s">
        <v>32</v>
      </c>
      <c r="M152" s="12" t="s">
        <v>555</v>
      </c>
      <c r="N152" s="24" t="s">
        <v>481</v>
      </c>
      <c r="O152" s="25">
        <v>83.67</v>
      </c>
      <c r="P152" s="25">
        <v>74.33</v>
      </c>
      <c r="Q152" s="24">
        <f t="shared" si="18"/>
        <v>78.066</v>
      </c>
      <c r="R152" s="24">
        <f t="shared" si="19"/>
        <v>78.38</v>
      </c>
      <c r="S152" s="30" t="s">
        <v>50</v>
      </c>
      <c r="T152" s="34"/>
    </row>
    <row r="153" spans="1:20" ht="22.5" customHeight="1">
      <c r="A153" s="9">
        <v>150</v>
      </c>
      <c r="B153" s="10"/>
      <c r="C153" s="18"/>
      <c r="D153" s="12" t="s">
        <v>551</v>
      </c>
      <c r="E153" s="13"/>
      <c r="F153" s="12" t="s">
        <v>50</v>
      </c>
      <c r="G153" s="12" t="s">
        <v>556</v>
      </c>
      <c r="H153" s="12" t="s">
        <v>54</v>
      </c>
      <c r="I153" s="12" t="s">
        <v>155</v>
      </c>
      <c r="J153" s="12" t="s">
        <v>557</v>
      </c>
      <c r="K153" s="12" t="s">
        <v>450</v>
      </c>
      <c r="L153" s="12" t="s">
        <v>70</v>
      </c>
      <c r="M153" s="12" t="s">
        <v>557</v>
      </c>
      <c r="N153" s="31" t="s">
        <v>558</v>
      </c>
      <c r="O153" s="40">
        <v>68</v>
      </c>
      <c r="P153" s="40">
        <v>60</v>
      </c>
      <c r="Q153" s="41">
        <f t="shared" si="18"/>
        <v>63.2</v>
      </c>
      <c r="R153" s="41">
        <v>65.5</v>
      </c>
      <c r="S153" s="30">
        <v>6</v>
      </c>
      <c r="T153" s="34" t="s">
        <v>51</v>
      </c>
    </row>
    <row r="154" spans="1:20" ht="22.5" customHeight="1">
      <c r="A154" s="9">
        <v>151</v>
      </c>
      <c r="B154" s="10"/>
      <c r="C154" s="15" t="s">
        <v>559</v>
      </c>
      <c r="D154" s="12" t="s">
        <v>560</v>
      </c>
      <c r="E154" s="13"/>
      <c r="F154" s="12" t="s">
        <v>26</v>
      </c>
      <c r="G154" s="12" t="s">
        <v>561</v>
      </c>
      <c r="H154" s="12" t="s">
        <v>28</v>
      </c>
      <c r="I154" s="12" t="s">
        <v>29</v>
      </c>
      <c r="J154" s="12" t="s">
        <v>138</v>
      </c>
      <c r="K154" s="12" t="s">
        <v>123</v>
      </c>
      <c r="L154" s="12" t="s">
        <v>32</v>
      </c>
      <c r="M154" s="12" t="s">
        <v>562</v>
      </c>
      <c r="N154" s="22" t="s">
        <v>563</v>
      </c>
      <c r="O154" s="23" t="s">
        <v>59</v>
      </c>
      <c r="P154" s="23" t="s">
        <v>564</v>
      </c>
      <c r="Q154" s="20">
        <f t="shared" si="18"/>
        <v>91.666</v>
      </c>
      <c r="R154" s="20">
        <f aca="true" t="shared" si="20" ref="R154:R156">(N154+Q154)*0.5</f>
        <v>88.083</v>
      </c>
      <c r="S154" s="23" t="s">
        <v>36</v>
      </c>
      <c r="T154" s="23"/>
    </row>
    <row r="155" spans="1:20" ht="22.5" customHeight="1">
      <c r="A155" s="9">
        <v>152</v>
      </c>
      <c r="B155" s="10"/>
      <c r="C155" s="16"/>
      <c r="D155" s="12" t="s">
        <v>560</v>
      </c>
      <c r="E155" s="13"/>
      <c r="F155" s="12" t="s">
        <v>26</v>
      </c>
      <c r="G155" s="12" t="s">
        <v>565</v>
      </c>
      <c r="H155" s="12" t="s">
        <v>28</v>
      </c>
      <c r="I155" s="12" t="s">
        <v>29</v>
      </c>
      <c r="J155" s="12" t="s">
        <v>566</v>
      </c>
      <c r="K155" s="12" t="s">
        <v>567</v>
      </c>
      <c r="L155" s="12" t="s">
        <v>32</v>
      </c>
      <c r="M155" s="12" t="s">
        <v>566</v>
      </c>
      <c r="N155" s="22" t="s">
        <v>568</v>
      </c>
      <c r="O155" s="23" t="s">
        <v>286</v>
      </c>
      <c r="P155" s="23" t="s">
        <v>569</v>
      </c>
      <c r="Q155" s="20">
        <f t="shared" si="18"/>
        <v>77.93</v>
      </c>
      <c r="R155" s="20">
        <f t="shared" si="20"/>
        <v>76.36500000000001</v>
      </c>
      <c r="S155" s="23" t="s">
        <v>26</v>
      </c>
      <c r="T155" s="23"/>
    </row>
    <row r="156" spans="1:20" ht="22.5" customHeight="1">
      <c r="A156" s="9">
        <v>153</v>
      </c>
      <c r="B156" s="10"/>
      <c r="C156" s="16"/>
      <c r="D156" s="12" t="s">
        <v>570</v>
      </c>
      <c r="E156" s="14"/>
      <c r="F156" s="12" t="s">
        <v>36</v>
      </c>
      <c r="G156" s="12" t="s">
        <v>571</v>
      </c>
      <c r="H156" s="12" t="s">
        <v>28</v>
      </c>
      <c r="I156" s="12" t="s">
        <v>29</v>
      </c>
      <c r="J156" s="12" t="s">
        <v>138</v>
      </c>
      <c r="K156" s="12" t="s">
        <v>572</v>
      </c>
      <c r="L156" s="12" t="s">
        <v>32</v>
      </c>
      <c r="M156" s="12" t="s">
        <v>573</v>
      </c>
      <c r="N156" s="22" t="s">
        <v>202</v>
      </c>
      <c r="O156" s="23" t="s">
        <v>199</v>
      </c>
      <c r="P156" s="23" t="s">
        <v>210</v>
      </c>
      <c r="Q156" s="20">
        <f t="shared" si="18"/>
        <v>89.798</v>
      </c>
      <c r="R156" s="20">
        <f t="shared" si="20"/>
        <v>83.999</v>
      </c>
      <c r="S156" s="23" t="s">
        <v>36</v>
      </c>
      <c r="T156" s="34"/>
    </row>
    <row r="157" spans="1:20" ht="14.25">
      <c r="A157" s="39" t="s">
        <v>574</v>
      </c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</row>
    <row r="158" spans="1:20" ht="39.7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</row>
  </sheetData>
  <sheetProtection/>
  <mergeCells count="27">
    <mergeCell ref="A1:S1"/>
    <mergeCell ref="N2:S2"/>
    <mergeCell ref="A2:A3"/>
    <mergeCell ref="B2:B3"/>
    <mergeCell ref="B4:B156"/>
    <mergeCell ref="C2:C3"/>
    <mergeCell ref="C4:C12"/>
    <mergeCell ref="C13:C15"/>
    <mergeCell ref="C16:C24"/>
    <mergeCell ref="C25:C31"/>
    <mergeCell ref="C32:C77"/>
    <mergeCell ref="C78:C108"/>
    <mergeCell ref="C109:C153"/>
    <mergeCell ref="C154:C156"/>
    <mergeCell ref="D2:D3"/>
    <mergeCell ref="E2:E3"/>
    <mergeCell ref="E4:E156"/>
    <mergeCell ref="F2:F3"/>
    <mergeCell ref="G2:G3"/>
    <mergeCell ref="H2:H3"/>
    <mergeCell ref="I2:I3"/>
    <mergeCell ref="J2:J3"/>
    <mergeCell ref="K2:K3"/>
    <mergeCell ref="L2:L3"/>
    <mergeCell ref="M2:M3"/>
    <mergeCell ref="T2:T3"/>
    <mergeCell ref="A157:T158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2015-04-30T06:06:47Z</dcterms:created>
  <dcterms:modified xsi:type="dcterms:W3CDTF">2015-08-13T08:03:43Z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